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\Desktop\Ponnytrav\"/>
    </mc:Choice>
  </mc:AlternateContent>
  <xr:revisionPtr revIDLastSave="0" documentId="13_ncr:1_{E9287628-1FD1-4101-8C49-8108BBA9A948}" xr6:coauthVersionLast="41" xr6:coauthVersionMax="41" xr10:uidLastSave="{00000000-0000-0000-0000-000000000000}"/>
  <bookViews>
    <workbookView xWindow="-120" yWindow="-120" windowWidth="20730" windowHeight="11760" tabRatio="984" firstSheet="1" activeTab="2" xr2:uid="{00000000-000D-0000-FFFF-FFFF00000000}"/>
  </bookViews>
  <sheets>
    <sheet name="Kval A" sheetId="1" r:id="rId1"/>
    <sheet name="Kval B" sheetId="2" r:id="rId2"/>
    <sheet name="Lopp 1" sheetId="18" r:id="rId3"/>
    <sheet name="Lopp 2" sheetId="4" r:id="rId4"/>
    <sheet name="Lopp 3" sheetId="5" r:id="rId5"/>
    <sheet name="Lopp 4" sheetId="6" r:id="rId6"/>
    <sheet name="Lopp 5" sheetId="7" r:id="rId7"/>
    <sheet name="Lopp 6" sheetId="8" r:id="rId8"/>
    <sheet name="Lopp 7" sheetId="9" r:id="rId9"/>
    <sheet name="Lopp 8" sheetId="10" r:id="rId10"/>
    <sheet name="Lopp 9" sheetId="11" r:id="rId11"/>
    <sheet name="Lopp 10" sheetId="12" r:id="rId12"/>
    <sheet name="Lopp 11" sheetId="13" r:id="rId13"/>
    <sheet name="Lopp 12" sheetId="14" r:id="rId14"/>
    <sheet name="Lopp 13" sheetId="15" r:id="rId15"/>
    <sheet name="Lopp 14" sheetId="16" r:id="rId16"/>
    <sheet name="Lopp 15" sheetId="17" r:id="rId17"/>
    <sheet name="Lopp 16" sheetId="3" r:id="rId18"/>
  </sheets>
  <calcPr calcId="181029"/>
</workbook>
</file>

<file path=xl/calcChain.xml><?xml version="1.0" encoding="utf-8"?>
<calcChain xmlns="http://schemas.openxmlformats.org/spreadsheetml/2006/main">
  <c r="M13" i="18" l="1"/>
  <c r="M14" i="18"/>
  <c r="M15" i="18"/>
  <c r="M16" i="18"/>
  <c r="M17" i="18"/>
  <c r="M18" i="18"/>
  <c r="M19" i="18"/>
  <c r="M20" i="18"/>
  <c r="M12" i="18"/>
  <c r="M19" i="6"/>
  <c r="M18" i="6"/>
  <c r="M17" i="6"/>
  <c r="M16" i="6"/>
  <c r="M15" i="6"/>
  <c r="M14" i="6"/>
  <c r="M13" i="6"/>
  <c r="I18" i="18"/>
  <c r="M20" i="5"/>
  <c r="M19" i="5"/>
  <c r="M18" i="5"/>
  <c r="M16" i="5"/>
  <c r="M14" i="5"/>
  <c r="M13" i="5"/>
  <c r="M20" i="6" l="1"/>
  <c r="M21" i="5"/>
  <c r="M22" i="5"/>
  <c r="M23" i="5"/>
  <c r="M24" i="5"/>
  <c r="M25" i="5"/>
  <c r="M26" i="5"/>
  <c r="M22" i="18"/>
  <c r="M24" i="18"/>
  <c r="M26" i="18"/>
  <c r="I26" i="18"/>
  <c r="I25" i="18"/>
  <c r="M25" i="18" s="1"/>
  <c r="I24" i="18"/>
  <c r="I23" i="18"/>
  <c r="M23" i="18" s="1"/>
  <c r="I22" i="18"/>
  <c r="I21" i="18"/>
  <c r="M21" i="18" s="1"/>
  <c r="I20" i="18"/>
  <c r="I19" i="18"/>
  <c r="I17" i="18"/>
  <c r="I16" i="18"/>
  <c r="I15" i="18"/>
  <c r="I14" i="18"/>
  <c r="I13" i="18"/>
  <c r="I12" i="18"/>
  <c r="N2" i="18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M2" i="17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M2" i="16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M2" i="15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M2" i="14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M2" i="13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M2" i="12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M2" i="11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M2" i="10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M2" i="9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M2" i="8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M2" i="7"/>
  <c r="I26" i="6"/>
  <c r="M26" i="6" s="1"/>
  <c r="I25" i="6"/>
  <c r="M25" i="6" s="1"/>
  <c r="I24" i="6"/>
  <c r="M24" i="6" s="1"/>
  <c r="I23" i="6"/>
  <c r="M23" i="6" s="1"/>
  <c r="I22" i="6"/>
  <c r="M22" i="6" s="1"/>
  <c r="I21" i="6"/>
  <c r="M21" i="6" s="1"/>
  <c r="I20" i="6"/>
  <c r="I19" i="6"/>
  <c r="I18" i="6"/>
  <c r="I17" i="6"/>
  <c r="I16" i="6"/>
  <c r="I15" i="6"/>
  <c r="I14" i="6"/>
  <c r="I13" i="6"/>
  <c r="I12" i="6"/>
  <c r="M12" i="6" s="1"/>
  <c r="N2" i="6"/>
  <c r="I26" i="5"/>
  <c r="I25" i="5"/>
  <c r="I24" i="5"/>
  <c r="I23" i="5"/>
  <c r="I22" i="5"/>
  <c r="I21" i="5"/>
  <c r="I20" i="5"/>
  <c r="I19" i="5"/>
  <c r="I18" i="5"/>
  <c r="I17" i="5"/>
  <c r="M17" i="5" s="1"/>
  <c r="I16" i="5"/>
  <c r="I15" i="5"/>
  <c r="M15" i="5" s="1"/>
  <c r="I14" i="5"/>
  <c r="I13" i="5"/>
  <c r="I12" i="5"/>
  <c r="M12" i="5" s="1"/>
  <c r="N2" i="5"/>
  <c r="I26" i="4"/>
  <c r="M26" i="4" s="1"/>
  <c r="I25" i="4"/>
  <c r="M25" i="4" s="1"/>
  <c r="I24" i="4"/>
  <c r="M24" i="4" s="1"/>
  <c r="I23" i="4"/>
  <c r="M23" i="4" s="1"/>
  <c r="I22" i="4"/>
  <c r="M22" i="4" s="1"/>
  <c r="I21" i="4"/>
  <c r="M21" i="4" s="1"/>
  <c r="I20" i="4"/>
  <c r="M20" i="4" s="1"/>
  <c r="I19" i="4"/>
  <c r="M19" i="4" s="1"/>
  <c r="I18" i="4"/>
  <c r="M18" i="4" s="1"/>
  <c r="I17" i="4"/>
  <c r="M17" i="4" s="1"/>
  <c r="I16" i="4"/>
  <c r="M16" i="4" s="1"/>
  <c r="I15" i="4"/>
  <c r="M15" i="4" s="1"/>
  <c r="I14" i="4"/>
  <c r="M14" i="4" s="1"/>
  <c r="I13" i="4"/>
  <c r="M13" i="4" s="1"/>
  <c r="I12" i="4"/>
  <c r="M12" i="4" s="1"/>
  <c r="N2" i="4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M2" i="3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M2" i="2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M2" i="1"/>
</calcChain>
</file>

<file path=xl/sharedStrings.xml><?xml version="1.0" encoding="utf-8"?>
<sst xmlns="http://schemas.openxmlformats.org/spreadsheetml/2006/main" count="2267" uniqueCount="106">
  <si>
    <t>SUNDBYHOLM</t>
  </si>
  <si>
    <t>RESULTATLISTA</t>
  </si>
  <si>
    <t>Lopp</t>
  </si>
  <si>
    <t>Rubrik</t>
  </si>
  <si>
    <t>KVAL A</t>
  </si>
  <si>
    <r>
      <t>Trav</t>
    </r>
    <r>
      <rPr>
        <sz val="12"/>
        <rFont val="CG Times"/>
        <family val="1"/>
      </rPr>
      <t>/ Monté</t>
    </r>
    <r>
      <rPr>
        <u/>
        <sz val="12"/>
        <rFont val="CG Times"/>
        <family val="1"/>
      </rPr>
      <t>Volt /</t>
    </r>
    <r>
      <rPr>
        <sz val="12"/>
        <rFont val="CG Times"/>
        <family val="1"/>
      </rPr>
      <t>Auto</t>
    </r>
  </si>
  <si>
    <t>Distans</t>
  </si>
  <si>
    <t>1140 m</t>
  </si>
  <si>
    <t>plac</t>
  </si>
  <si>
    <t>nr</t>
  </si>
  <si>
    <t>ponny</t>
  </si>
  <si>
    <t>distans</t>
  </si>
  <si>
    <t>anv.tid</t>
  </si>
  <si>
    <t>km.tid</t>
  </si>
  <si>
    <t>priss</t>
  </si>
  <si>
    <t>pris</t>
  </si>
  <si>
    <t>kusk</t>
  </si>
  <si>
    <t/>
  </si>
  <si>
    <t>/</t>
  </si>
  <si>
    <t/>
  </si>
  <si>
    <t>Icke startande</t>
  </si>
  <si>
    <t>Bestraffningar</t>
  </si>
  <si>
    <t>Anmärkningar</t>
  </si>
  <si>
    <t>Underskrift måldomare</t>
  </si>
  <si>
    <t>1640 m</t>
  </si>
  <si>
    <t>Skråms.I am Lovely</t>
  </si>
  <si>
    <t>Gläntans Dobber</t>
  </si>
  <si>
    <t>Miicas Headline</t>
  </si>
  <si>
    <t>Urol</t>
  </si>
  <si>
    <t>Magica de Häx</t>
  </si>
  <si>
    <t>Gullmyras Facit</t>
  </si>
  <si>
    <t>Rovalds Zitol</t>
  </si>
  <si>
    <t>Vävsla Hedwig</t>
  </si>
  <si>
    <t>Runas Rönna</t>
  </si>
  <si>
    <t>Idealtid</t>
  </si>
  <si>
    <t>Tidsdiff.</t>
  </si>
  <si>
    <t xml:space="preserve"> </t>
  </si>
  <si>
    <t>Cassandra Norgren</t>
  </si>
  <si>
    <t>Matilda Laminen</t>
  </si>
  <si>
    <t>Nellie Gradling</t>
  </si>
  <si>
    <t>Minja Gustavsson</t>
  </si>
  <si>
    <t>Othilia Hedeland</t>
  </si>
  <si>
    <t>Lukas Pettersson</t>
  </si>
  <si>
    <t>Emilia Eklund</t>
  </si>
  <si>
    <t>Filippa Norgren</t>
  </si>
  <si>
    <t>Moa Axelsson</t>
  </si>
  <si>
    <t>Start: 13.30</t>
  </si>
  <si>
    <t>Start: 13.50</t>
  </si>
  <si>
    <t>Idealtidslopp Kat A Intervallhcp: 3,5 sek/20 m Grl:3.50,0</t>
  </si>
  <si>
    <t>Idealtidslopp Kat B Intervallhcp 2,8/20 m Grl:2.35</t>
  </si>
  <si>
    <t>Fantasi K.</t>
  </si>
  <si>
    <t>Doblo</t>
  </si>
  <si>
    <t>Vince Wee</t>
  </si>
  <si>
    <t>Blixtra S.I.R.</t>
  </si>
  <si>
    <t>Kansas</t>
  </si>
  <si>
    <t>Prins Douglaz</t>
  </si>
  <si>
    <t>L.A.Irie</t>
  </si>
  <si>
    <t>Liva</t>
  </si>
  <si>
    <t>Embla Tess</t>
  </si>
  <si>
    <t>Stjärn Scot</t>
  </si>
  <si>
    <t>Idealtidslopp Kat A Intervallhcp 3,5 s/20 m Grl:3:30,0</t>
  </si>
  <si>
    <t>Ulriks. Petronella</t>
  </si>
  <si>
    <t>Ultan</t>
  </si>
  <si>
    <t>Emmeros Bingo</t>
  </si>
  <si>
    <t>X-man</t>
  </si>
  <si>
    <t>Sjöbrisensferrarii</t>
  </si>
  <si>
    <t>Gransjöns Rex</t>
  </si>
  <si>
    <t>Matilda Westlander</t>
  </si>
  <si>
    <t>Tuva Jonsson</t>
  </si>
  <si>
    <t>Stella Klintholm</t>
  </si>
  <si>
    <t>Nova Wikström</t>
  </si>
  <si>
    <t>Nellie Lloyd</t>
  </si>
  <si>
    <t>Linn Malmström</t>
  </si>
  <si>
    <t>Albin Peterson</t>
  </si>
  <si>
    <t>Tilde Bergman</t>
  </si>
  <si>
    <t>Idealtidslopp Kat B Intervallhcp: 3,2 s/20 m. Grl:2:55,0</t>
  </si>
  <si>
    <t>Granös Thunderlight</t>
  </si>
  <si>
    <t>Alnös Luna</t>
  </si>
  <si>
    <t>Ghia</t>
  </si>
  <si>
    <t>Torpets Axa</t>
  </si>
  <si>
    <t>Cenit</t>
  </si>
  <si>
    <t>Dubb</t>
  </si>
  <si>
    <t>Ronaxa</t>
  </si>
  <si>
    <t>Amanda Hoveklint</t>
  </si>
  <si>
    <t>Siri Sjöberg</t>
  </si>
  <si>
    <t>Freja Sjöberg</t>
  </si>
  <si>
    <t>Elin Thodin</t>
  </si>
  <si>
    <t>Elin Frössevi-Skogh</t>
  </si>
  <si>
    <t>Amanda Mattson</t>
  </si>
  <si>
    <t>Nina Janezcko</t>
  </si>
  <si>
    <t>Kristian Haraldsson</t>
  </si>
  <si>
    <t>Lizza Miedl-Ohlsson</t>
  </si>
  <si>
    <t>Mirjam Jansson</t>
  </si>
  <si>
    <t>Julia Malmström</t>
  </si>
  <si>
    <t>Ebba  Possnert</t>
  </si>
  <si>
    <t>Emma Possnert</t>
  </si>
  <si>
    <t>Towe Wallin</t>
  </si>
  <si>
    <t>Ebba A. Söderström</t>
  </si>
  <si>
    <t>Thilda Södergren</t>
  </si>
  <si>
    <t>g</t>
  </si>
  <si>
    <t>dg</t>
  </si>
  <si>
    <t>gkd</t>
  </si>
  <si>
    <t xml:space="preserve">  </t>
  </si>
  <si>
    <t>Start:14:30</t>
  </si>
  <si>
    <t>Start:14.50</t>
  </si>
  <si>
    <t>ejg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</si>
</sst>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0"/>
      <name val="Arial"/>
      <family val="2"/>
    </font>
    <font>
      <sz val="12"/>
      <name val="CG Times"/>
      <family val="1"/>
    </font>
    <font>
      <b/>
      <sz val="16"/>
      <name val="CG Times"/>
      <family val="1"/>
    </font>
    <font>
      <b/>
      <sz val="18"/>
      <name val="CG Times"/>
      <family val="1"/>
    </font>
    <font>
      <sz val="10"/>
      <name val="CG Times"/>
      <family val="1"/>
    </font>
    <font>
      <b/>
      <sz val="12"/>
      <name val="CG Times"/>
      <family val="1"/>
    </font>
    <font>
      <b/>
      <i/>
      <sz val="12"/>
      <name val="CG Times"/>
      <family val="1"/>
    </font>
    <font>
      <u/>
      <sz val="12"/>
      <name val="CG Times"/>
      <family val="1"/>
    </font>
    <font>
      <i/>
      <sz val="12"/>
      <name val="CG Times"/>
      <family val="1"/>
    </font>
    <font>
      <b/>
      <sz val="10"/>
      <name val="CG Times"/>
      <family val="1"/>
    </font>
    <font>
      <sz val="11"/>
      <name val="CG Times"/>
      <family val="1"/>
    </font>
    <font>
      <sz val="10"/>
      <name val="Bookman Old Style"/>
      <family val="1"/>
    </font>
    <font>
      <b/>
      <sz val="11"/>
      <name val="CG Times"/>
      <family val="1"/>
    </font>
    <font>
      <i/>
      <sz val="9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right"/>
    </xf>
    <xf numFmtId="1" fontId="1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2" borderId="3" xfId="0" applyFont="1" applyFill="1" applyBorder="1"/>
    <xf numFmtId="0" fontId="9" fillId="2" borderId="4" xfId="0" applyFont="1" applyFill="1" applyBorder="1"/>
    <xf numFmtId="1" fontId="9" fillId="2" borderId="3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164" fontId="10" fillId="2" borderId="3" xfId="0" applyNumberFormat="1" applyFont="1" applyFill="1" applyBorder="1" applyAlignment="1">
      <alignment horizontal="left"/>
    </xf>
    <xf numFmtId="49" fontId="10" fillId="2" borderId="5" xfId="0" applyNumberFormat="1" applyFont="1" applyFill="1" applyBorder="1"/>
    <xf numFmtId="0" fontId="10" fillId="2" borderId="4" xfId="0" applyFont="1" applyFill="1" applyBorder="1" applyAlignment="1">
      <alignment horizontal="left"/>
    </xf>
    <xf numFmtId="47" fontId="10" fillId="0" borderId="2" xfId="0" applyNumberFormat="1" applyFont="1" applyBorder="1" applyAlignment="1">
      <alignment horizontal="left"/>
    </xf>
    <xf numFmtId="47" fontId="10" fillId="0" borderId="3" xfId="0" applyNumberFormat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47" fontId="10" fillId="0" borderId="4" xfId="0" applyNumberFormat="1" applyFont="1" applyBorder="1" applyAlignment="1">
      <alignment horizontal="left"/>
    </xf>
    <xf numFmtId="1" fontId="10" fillId="0" borderId="2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49" fontId="12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7" fontId="10" fillId="0" borderId="7" xfId="0" applyNumberFormat="1" applyFont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49" fontId="10" fillId="2" borderId="5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19" name="Picture 2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3" name="Picture 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7" name="Picture 2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9" name="Picture 2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31" name="Picture 2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33" name="Picture 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35" name="Picture 2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495000</xdr:colOff>
      <xdr:row>3</xdr:row>
      <xdr:rowOff>105840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8920" cy="848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8"/>
  <sheetViews>
    <sheetView zoomScaleNormal="100" workbookViewId="0">
      <selection activeCell="C12" sqref="C12:D12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 t="s">
        <v>4</v>
      </c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7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2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3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4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5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 t="s">
        <v>17</v>
      </c>
      <c r="F17" s="33" t="s">
        <v>18</v>
      </c>
      <c r="G17" s="34" t="s">
        <v>17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 t="s">
        <v>17</v>
      </c>
      <c r="F18" s="33" t="s">
        <v>18</v>
      </c>
      <c r="G18" s="34" t="s">
        <v>17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 t="s">
        <v>17</v>
      </c>
      <c r="F19" s="33" t="s">
        <v>18</v>
      </c>
      <c r="G19" s="34" t="s">
        <v>17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 t="s">
        <v>17</v>
      </c>
      <c r="F20" s="33" t="s">
        <v>18</v>
      </c>
      <c r="G20" s="34" t="s">
        <v>17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 t="s">
        <v>17</v>
      </c>
      <c r="F21" s="33" t="s">
        <v>18</v>
      </c>
      <c r="G21" s="42" t="s">
        <v>19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 t="s">
        <v>17</v>
      </c>
      <c r="F22" s="33" t="s">
        <v>18</v>
      </c>
      <c r="G22" s="42" t="s">
        <v>17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 t="s">
        <v>17</v>
      </c>
      <c r="F23" s="33" t="s">
        <v>18</v>
      </c>
      <c r="G23" s="42" t="s">
        <v>17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 t="s">
        <v>17</v>
      </c>
      <c r="F24" s="33" t="s">
        <v>18</v>
      </c>
      <c r="G24" s="42" t="s">
        <v>17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 t="s">
        <v>17</v>
      </c>
      <c r="F25" s="33" t="s">
        <v>18</v>
      </c>
      <c r="G25" s="42" t="s">
        <v>17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 t="s">
        <v>17</v>
      </c>
      <c r="F26" s="33" t="s">
        <v>18</v>
      </c>
      <c r="G26" s="42" t="s">
        <v>17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W38"/>
  <sheetViews>
    <sheetView zoomScaleNormal="100" workbookViewId="0">
      <selection activeCell="C26" sqref="C26:D26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W38"/>
  <sheetViews>
    <sheetView zoomScaleNormal="100" workbookViewId="0">
      <selection activeCell="C26" sqref="C26:D26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W38"/>
  <sheetViews>
    <sheetView zoomScaleNormal="100" workbookViewId="0">
      <selection activeCell="C26" sqref="C26:D26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W38"/>
  <sheetViews>
    <sheetView zoomScaleNormal="100" workbookViewId="0">
      <selection activeCell="C26" sqref="C26:D26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W38"/>
  <sheetViews>
    <sheetView zoomScaleNormal="100" workbookViewId="0">
      <selection activeCell="C27" sqref="C27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W38"/>
  <sheetViews>
    <sheetView zoomScaleNormal="100" workbookViewId="0">
      <selection activeCell="C26" sqref="C26:D26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38"/>
  <sheetViews>
    <sheetView zoomScaleNormal="100" workbookViewId="0">
      <selection activeCell="C26" sqref="C26:D26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W38"/>
  <sheetViews>
    <sheetView zoomScaleNormal="100" workbookViewId="0">
      <selection activeCell="C26" sqref="C26:D26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38"/>
  <sheetViews>
    <sheetView topLeftCell="A4" zoomScaleNormal="100" workbookViewId="0">
      <selection activeCell="O17" sqref="O17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38"/>
  <sheetViews>
    <sheetView zoomScaleNormal="100" workbookViewId="0">
      <selection activeCell="C27" sqref="C27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60" t="s">
        <v>19</v>
      </c>
      <c r="D26" s="60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X38"/>
  <sheetViews>
    <sheetView tabSelected="1" topLeftCell="A4" zoomScale="95" zoomScaleNormal="95" workbookViewId="0">
      <selection activeCell="P16" sqref="P16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9.42578125" style="7" customWidth="1"/>
    <col min="5" max="5" width="7" style="6" customWidth="1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7.85546875" style="7" bestFit="1" customWidth="1"/>
    <col min="13" max="13" width="14.140625" style="7" bestFit="1" customWidth="1"/>
    <col min="14" max="14" width="19" style="7"/>
    <col min="15" max="258" width="9.140625" style="7"/>
  </cols>
  <sheetData>
    <row r="1" spans="1:16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0"/>
      <c r="N1" s="11" t="s">
        <v>0</v>
      </c>
    </row>
    <row r="2" spans="1:16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0"/>
      <c r="N2" s="13">
        <f ca="1">TODAY()</f>
        <v>43554</v>
      </c>
    </row>
    <row r="3" spans="1:16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  <c r="N3" s="10"/>
    </row>
    <row r="4" spans="1:16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  <c r="N4" s="10"/>
    </row>
    <row r="5" spans="1:16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  <c r="N5" s="17"/>
    </row>
    <row r="6" spans="1:16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 t="s">
        <v>48</v>
      </c>
      <c r="H6" s="58"/>
      <c r="I6" s="58"/>
      <c r="J6" s="58"/>
      <c r="K6" s="58"/>
      <c r="L6" s="58"/>
      <c r="M6" s="58"/>
      <c r="N6" s="58"/>
    </row>
    <row r="7" spans="1:16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  <c r="N7" s="10"/>
    </row>
    <row r="8" spans="1:16" ht="24" customHeight="1">
      <c r="A8" s="21" t="s">
        <v>5</v>
      </c>
      <c r="B8" s="9"/>
      <c r="C8" s="10"/>
      <c r="D8" s="10"/>
      <c r="E8" s="9"/>
      <c r="F8" s="9"/>
      <c r="G8" s="9"/>
      <c r="H8" s="59" t="s">
        <v>46</v>
      </c>
      <c r="I8" s="59"/>
      <c r="J8" s="10"/>
      <c r="K8" s="10" t="s">
        <v>6</v>
      </c>
      <c r="L8" s="59" t="s">
        <v>7</v>
      </c>
      <c r="M8" s="59"/>
      <c r="N8" s="59"/>
    </row>
    <row r="9" spans="1:16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  <c r="N9" s="10"/>
    </row>
    <row r="10" spans="1:16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  <c r="N10" s="10"/>
    </row>
    <row r="11" spans="1:16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34</v>
      </c>
      <c r="M11" s="29" t="s">
        <v>35</v>
      </c>
      <c r="N11" s="29" t="s">
        <v>16</v>
      </c>
    </row>
    <row r="12" spans="1:16" ht="23.45" customHeight="1">
      <c r="A12" s="1">
        <v>5</v>
      </c>
      <c r="B12" s="1">
        <v>1</v>
      </c>
      <c r="C12" s="56" t="s">
        <v>25</v>
      </c>
      <c r="D12" s="56"/>
      <c r="E12" s="32">
        <v>1.1399999999999999</v>
      </c>
      <c r="F12" s="33" t="s">
        <v>18</v>
      </c>
      <c r="G12" s="34">
        <v>1</v>
      </c>
      <c r="H12" s="35">
        <v>3.1307870370370365E-3</v>
      </c>
      <c r="I12" s="36">
        <f t="shared" ref="I12:I26" si="0">H12/E12</f>
        <v>2.7463044184535411E-3</v>
      </c>
      <c r="J12" s="37" t="s">
        <v>17</v>
      </c>
      <c r="K12" s="38" t="s">
        <v>17</v>
      </c>
      <c r="L12" s="35">
        <v>2.6620370370370374E-3</v>
      </c>
      <c r="M12" s="35">
        <f>I12-L12</f>
        <v>8.4267381416503698E-5</v>
      </c>
      <c r="N12" s="3" t="s">
        <v>37</v>
      </c>
      <c r="O12" s="7" t="s">
        <v>36</v>
      </c>
    </row>
    <row r="13" spans="1:16" ht="23.45" customHeight="1">
      <c r="A13" s="1">
        <v>7</v>
      </c>
      <c r="B13" s="1">
        <v>2</v>
      </c>
      <c r="C13" s="56" t="s">
        <v>26</v>
      </c>
      <c r="D13" s="56"/>
      <c r="E13" s="32">
        <v>1.1399999999999999</v>
      </c>
      <c r="F13" s="33" t="s">
        <v>18</v>
      </c>
      <c r="G13" s="34">
        <v>2</v>
      </c>
      <c r="H13" s="35">
        <v>3.1863425925925926E-3</v>
      </c>
      <c r="I13" s="36">
        <f t="shared" si="0"/>
        <v>2.795037361923327E-3</v>
      </c>
      <c r="J13" s="40" t="s">
        <v>17</v>
      </c>
      <c r="K13" s="38" t="s">
        <v>17</v>
      </c>
      <c r="L13" s="35">
        <v>2.6620370370370374E-3</v>
      </c>
      <c r="M13" s="35">
        <f t="shared" ref="M13:M20" si="1">I13-L13</f>
        <v>1.3300032488628962E-4</v>
      </c>
      <c r="N13" s="3" t="s">
        <v>38</v>
      </c>
      <c r="O13" s="7" t="s">
        <v>105</v>
      </c>
      <c r="P13" s="7" t="s">
        <v>36</v>
      </c>
    </row>
    <row r="14" spans="1:16" ht="23.45" customHeight="1">
      <c r="A14" s="41">
        <v>4</v>
      </c>
      <c r="B14" s="41">
        <v>3</v>
      </c>
      <c r="C14" s="56" t="s">
        <v>27</v>
      </c>
      <c r="D14" s="56"/>
      <c r="E14" s="32">
        <v>1.1399999999999999</v>
      </c>
      <c r="F14" s="33" t="s">
        <v>18</v>
      </c>
      <c r="G14" s="34">
        <v>3</v>
      </c>
      <c r="H14" s="35">
        <v>3.1111111111111114E-3</v>
      </c>
      <c r="I14" s="36">
        <f t="shared" si="0"/>
        <v>2.7290448343079928E-3</v>
      </c>
      <c r="J14" s="37" t="s">
        <v>17</v>
      </c>
      <c r="K14" s="38" t="s">
        <v>17</v>
      </c>
      <c r="L14" s="35">
        <v>2.6620370370370374E-3</v>
      </c>
      <c r="M14" s="35">
        <f t="shared" si="1"/>
        <v>6.7007797270955422E-5</v>
      </c>
      <c r="N14" s="3" t="s">
        <v>39</v>
      </c>
      <c r="O14" s="7" t="s">
        <v>105</v>
      </c>
      <c r="P14" s="7" t="s">
        <v>36</v>
      </c>
    </row>
    <row r="15" spans="1:16" ht="23.45" customHeight="1">
      <c r="A15" s="41" t="s">
        <v>100</v>
      </c>
      <c r="B15" s="41">
        <v>4</v>
      </c>
      <c r="C15" s="56" t="s">
        <v>28</v>
      </c>
      <c r="D15" s="56"/>
      <c r="E15" s="32">
        <v>1.1399999999999999</v>
      </c>
      <c r="F15" s="33" t="s">
        <v>18</v>
      </c>
      <c r="G15" s="34">
        <v>4</v>
      </c>
      <c r="H15" s="35">
        <v>3.3356481481481483E-3</v>
      </c>
      <c r="I15" s="36">
        <f t="shared" si="0"/>
        <v>2.9260071474983759E-3</v>
      </c>
      <c r="J15" s="37"/>
      <c r="K15" s="38"/>
      <c r="L15" s="35">
        <v>2.6620370370370374E-3</v>
      </c>
      <c r="M15" s="35">
        <f t="shared" si="1"/>
        <v>2.6397011046133852E-4</v>
      </c>
      <c r="N15" s="3" t="s">
        <v>40</v>
      </c>
      <c r="O15" s="7" t="s">
        <v>36</v>
      </c>
      <c r="P15" s="7" t="s">
        <v>36</v>
      </c>
    </row>
    <row r="16" spans="1:16" ht="23.45" customHeight="1">
      <c r="A16" s="1">
        <v>6</v>
      </c>
      <c r="B16" s="1">
        <v>5</v>
      </c>
      <c r="C16" s="56" t="s">
        <v>29</v>
      </c>
      <c r="D16" s="56"/>
      <c r="E16" s="32">
        <v>1.1399999999999999</v>
      </c>
      <c r="F16" s="33" t="s">
        <v>18</v>
      </c>
      <c r="G16" s="34">
        <v>5</v>
      </c>
      <c r="H16" s="35">
        <v>3.1469907407407406E-3</v>
      </c>
      <c r="I16" s="36">
        <f t="shared" si="0"/>
        <v>2.7605181936322287E-3</v>
      </c>
      <c r="J16" s="37"/>
      <c r="K16" s="38"/>
      <c r="L16" s="35">
        <v>2.6620370370370374E-3</v>
      </c>
      <c r="M16" s="35">
        <f t="shared" si="1"/>
        <v>9.848115659519133E-5</v>
      </c>
      <c r="N16" s="3" t="s">
        <v>41</v>
      </c>
      <c r="O16" s="7" t="s">
        <v>105</v>
      </c>
      <c r="P16" s="7" t="s">
        <v>36</v>
      </c>
    </row>
    <row r="17" spans="1:16" ht="23.45" customHeight="1">
      <c r="A17" s="41" t="s">
        <v>100</v>
      </c>
      <c r="B17" s="1">
        <v>6</v>
      </c>
      <c r="C17" s="56" t="s">
        <v>30</v>
      </c>
      <c r="D17" s="56"/>
      <c r="E17" s="32">
        <v>1.3</v>
      </c>
      <c r="F17" s="33" t="s">
        <v>18</v>
      </c>
      <c r="G17" s="34">
        <v>1</v>
      </c>
      <c r="H17" s="35">
        <v>3.1550925925925926E-3</v>
      </c>
      <c r="I17" s="36">
        <f t="shared" si="0"/>
        <v>2.426994301994302E-3</v>
      </c>
      <c r="J17" s="37"/>
      <c r="K17" s="38"/>
      <c r="L17" s="35">
        <v>2.3148148148148151E-3</v>
      </c>
      <c r="M17" s="35">
        <f t="shared" si="1"/>
        <v>1.1217948717948687E-4</v>
      </c>
      <c r="N17" s="3" t="s">
        <v>42</v>
      </c>
      <c r="O17" s="7" t="s">
        <v>36</v>
      </c>
      <c r="P17" s="7" t="s">
        <v>36</v>
      </c>
    </row>
    <row r="18" spans="1:16" ht="23.45" customHeight="1">
      <c r="A18" s="1">
        <v>1</v>
      </c>
      <c r="B18" s="1">
        <v>7</v>
      </c>
      <c r="C18" s="56" t="s">
        <v>31</v>
      </c>
      <c r="D18" s="56"/>
      <c r="E18" s="32">
        <v>1.38</v>
      </c>
      <c r="F18" s="33" t="s">
        <v>18</v>
      </c>
      <c r="G18" s="34">
        <v>1</v>
      </c>
      <c r="H18" s="35">
        <v>2.9837962962962965E-3</v>
      </c>
      <c r="I18" s="36">
        <f>H18/E18</f>
        <v>2.1621712292002149E-3</v>
      </c>
      <c r="J18" s="37" t="s">
        <v>99</v>
      </c>
      <c r="K18" s="38" t="s">
        <v>17</v>
      </c>
      <c r="L18" s="35">
        <v>2.1412037037037038E-3</v>
      </c>
      <c r="M18" s="35">
        <f t="shared" si="1"/>
        <v>2.0967525496511097E-5</v>
      </c>
      <c r="N18" s="3" t="s">
        <v>43</v>
      </c>
      <c r="O18" s="7" t="s">
        <v>36</v>
      </c>
      <c r="P18" s="7" t="s">
        <v>36</v>
      </c>
    </row>
    <row r="19" spans="1:16" ht="23.45" customHeight="1">
      <c r="A19" s="1">
        <v>2</v>
      </c>
      <c r="B19" s="1">
        <v>8</v>
      </c>
      <c r="C19" s="56" t="s">
        <v>32</v>
      </c>
      <c r="D19" s="56"/>
      <c r="E19" s="32">
        <v>1.44</v>
      </c>
      <c r="F19" s="33" t="s">
        <v>18</v>
      </c>
      <c r="G19" s="34">
        <v>1</v>
      </c>
      <c r="H19" s="35">
        <v>2.972222222222222E-3</v>
      </c>
      <c r="I19" s="36">
        <f t="shared" si="0"/>
        <v>2.064043209876543E-3</v>
      </c>
      <c r="J19" s="37" t="s">
        <v>17</v>
      </c>
      <c r="K19" s="38" t="s">
        <v>17</v>
      </c>
      <c r="L19" s="35">
        <v>2.0254629629629629E-3</v>
      </c>
      <c r="M19" s="35">
        <f t="shared" si="1"/>
        <v>3.8580246913580158E-5</v>
      </c>
      <c r="N19" s="3" t="s">
        <v>44</v>
      </c>
      <c r="O19" s="7" t="s">
        <v>36</v>
      </c>
      <c r="P19" s="7" t="s">
        <v>36</v>
      </c>
    </row>
    <row r="20" spans="1:16" ht="23.45" customHeight="1">
      <c r="A20" s="1">
        <v>3</v>
      </c>
      <c r="B20" s="1">
        <v>9</v>
      </c>
      <c r="C20" s="56" t="s">
        <v>33</v>
      </c>
      <c r="D20" s="56"/>
      <c r="E20" s="32">
        <v>1.46</v>
      </c>
      <c r="F20" s="33" t="s">
        <v>18</v>
      </c>
      <c r="G20" s="34">
        <v>1</v>
      </c>
      <c r="H20" s="35">
        <v>2.991898148148148E-3</v>
      </c>
      <c r="I20" s="36">
        <f t="shared" si="0"/>
        <v>2.0492453069507863E-3</v>
      </c>
      <c r="J20" s="37" t="s">
        <v>99</v>
      </c>
      <c r="K20" s="38" t="s">
        <v>17</v>
      </c>
      <c r="L20" s="35">
        <v>1.9907407407407408E-3</v>
      </c>
      <c r="M20" s="35">
        <f t="shared" si="1"/>
        <v>5.8504566210045451E-5</v>
      </c>
      <c r="N20" s="3" t="s">
        <v>45</v>
      </c>
      <c r="O20" s="7" t="s">
        <v>36</v>
      </c>
      <c r="P20" s="7" t="s">
        <v>102</v>
      </c>
    </row>
    <row r="21" spans="1:16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35" t="s">
        <v>17</v>
      </c>
      <c r="M21" s="35" t="e">
        <f t="shared" ref="M13:M26" si="2">L21-I21</f>
        <v>#VALUE!</v>
      </c>
      <c r="N21" s="3" t="s">
        <v>17</v>
      </c>
    </row>
    <row r="22" spans="1:16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5" t="s">
        <v>17</v>
      </c>
      <c r="M22" s="35" t="e">
        <f t="shared" si="2"/>
        <v>#VALUE!</v>
      </c>
      <c r="N22" s="3" t="s">
        <v>17</v>
      </c>
    </row>
    <row r="23" spans="1:16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5" t="s">
        <v>17</v>
      </c>
      <c r="M23" s="35" t="e">
        <f t="shared" si="2"/>
        <v>#VALUE!</v>
      </c>
      <c r="N23" s="3" t="s">
        <v>17</v>
      </c>
    </row>
    <row r="24" spans="1:16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5" t="s">
        <v>17</v>
      </c>
      <c r="M24" s="35" t="e">
        <f t="shared" si="2"/>
        <v>#VALUE!</v>
      </c>
      <c r="N24" s="2" t="s">
        <v>17</v>
      </c>
    </row>
    <row r="25" spans="1:16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5" t="s">
        <v>17</v>
      </c>
      <c r="M25" s="35" t="e">
        <f t="shared" si="2"/>
        <v>#VALUE!</v>
      </c>
      <c r="N25" s="3" t="s">
        <v>17</v>
      </c>
    </row>
    <row r="26" spans="1:16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5" t="s">
        <v>17</v>
      </c>
      <c r="M26" s="35" t="e">
        <f t="shared" si="2"/>
        <v>#VALUE!</v>
      </c>
      <c r="N26" s="3" t="s">
        <v>17</v>
      </c>
    </row>
    <row r="27" spans="1:16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  <c r="N27" s="10"/>
    </row>
    <row r="28" spans="1:16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6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6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6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6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  <c r="N38" s="54"/>
    </row>
  </sheetData>
  <mergeCells count="29">
    <mergeCell ref="G6:N6"/>
    <mergeCell ref="H8:I8"/>
    <mergeCell ref="L8:N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N28"/>
    <mergeCell ref="A29:N29"/>
    <mergeCell ref="D35:N35"/>
    <mergeCell ref="A36:N36"/>
    <mergeCell ref="A37:N37"/>
    <mergeCell ref="L38:N38"/>
    <mergeCell ref="D30:N30"/>
    <mergeCell ref="A31:N31"/>
    <mergeCell ref="A32:N32"/>
    <mergeCell ref="A33:N33"/>
    <mergeCell ref="A34:N34"/>
  </mergeCells>
  <pageMargins left="0.74791666666666701" right="0.74791666666666701" top="0.98402777777777795" bottom="0.98402777777777795" header="0.51180555555555496" footer="0.51180555555555496"/>
  <pageSetup paperSize="9" firstPageNumber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X38"/>
  <sheetViews>
    <sheetView zoomScale="93" zoomScaleNormal="93" workbookViewId="0">
      <selection activeCell="V15" sqref="V15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6.7109375" style="7" bestFit="1" customWidth="1"/>
    <col min="13" max="13" width="14.140625" style="7" bestFit="1" customWidth="1"/>
    <col min="14" max="14" width="23.42578125" style="7" bestFit="1" customWidth="1"/>
    <col min="15" max="258" width="9.140625" style="7"/>
  </cols>
  <sheetData>
    <row r="1" spans="1:17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0"/>
      <c r="N1" s="11" t="s">
        <v>0</v>
      </c>
    </row>
    <row r="2" spans="1:17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0"/>
      <c r="N2" s="13">
        <f ca="1">TODAY()</f>
        <v>43554</v>
      </c>
    </row>
    <row r="3" spans="1:17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  <c r="N3" s="10"/>
    </row>
    <row r="4" spans="1:17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  <c r="N4" s="10"/>
    </row>
    <row r="5" spans="1:17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  <c r="N5" s="17"/>
    </row>
    <row r="6" spans="1:17" ht="15.75" customHeight="1">
      <c r="A6" s="19" t="s">
        <v>2</v>
      </c>
      <c r="B6" s="9"/>
      <c r="C6" s="4">
        <v>2</v>
      </c>
      <c r="D6" s="10"/>
      <c r="E6" s="20" t="s">
        <v>3</v>
      </c>
      <c r="F6" s="9"/>
      <c r="G6" s="58" t="s">
        <v>49</v>
      </c>
      <c r="H6" s="58"/>
      <c r="I6" s="58"/>
      <c r="J6" s="58"/>
      <c r="K6" s="58"/>
      <c r="L6" s="58"/>
      <c r="M6" s="58"/>
      <c r="N6" s="58"/>
    </row>
    <row r="7" spans="1:17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  <c r="N7" s="10"/>
    </row>
    <row r="8" spans="1:17" ht="24" customHeight="1">
      <c r="A8" s="21" t="s">
        <v>5</v>
      </c>
      <c r="B8" s="9"/>
      <c r="C8" s="10"/>
      <c r="D8" s="10"/>
      <c r="E8" s="9"/>
      <c r="F8" s="9"/>
      <c r="G8" s="9"/>
      <c r="H8" s="59" t="s">
        <v>47</v>
      </c>
      <c r="I8" s="59"/>
      <c r="J8" s="10"/>
      <c r="K8" s="10" t="s">
        <v>6</v>
      </c>
      <c r="L8" s="59" t="s">
        <v>24</v>
      </c>
      <c r="M8" s="59"/>
      <c r="N8" s="59"/>
    </row>
    <row r="9" spans="1:17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  <c r="N9" s="10"/>
    </row>
    <row r="10" spans="1:17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  <c r="N10" s="10"/>
    </row>
    <row r="11" spans="1:17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34</v>
      </c>
      <c r="M11" s="29" t="s">
        <v>35</v>
      </c>
      <c r="N11" s="29" t="s">
        <v>16</v>
      </c>
    </row>
    <row r="12" spans="1:17" ht="23.45" customHeight="1">
      <c r="A12" s="1">
        <v>8</v>
      </c>
      <c r="B12" s="1">
        <v>1</v>
      </c>
      <c r="C12" s="56" t="s">
        <v>50</v>
      </c>
      <c r="D12" s="56"/>
      <c r="E12" s="32">
        <v>1.64</v>
      </c>
      <c r="F12" s="33" t="s">
        <v>18</v>
      </c>
      <c r="G12" s="34">
        <v>1</v>
      </c>
      <c r="H12" s="35">
        <v>2.460648148148148E-3</v>
      </c>
      <c r="I12" s="36">
        <f t="shared" ref="I12:I26" si="0">H12/E12</f>
        <v>1.5003952122854562E-3</v>
      </c>
      <c r="J12" s="37" t="s">
        <v>17</v>
      </c>
      <c r="K12" s="38" t="s">
        <v>17</v>
      </c>
      <c r="L12" s="35">
        <v>1.7939814814814815E-3</v>
      </c>
      <c r="M12" s="35">
        <f>L12-I12</f>
        <v>2.9358626919602526E-4</v>
      </c>
      <c r="N12" s="3" t="s">
        <v>90</v>
      </c>
      <c r="O12" s="7" t="s">
        <v>101</v>
      </c>
      <c r="P12" s="7" t="s">
        <v>36</v>
      </c>
      <c r="Q12" s="7" t="s">
        <v>36</v>
      </c>
    </row>
    <row r="13" spans="1:17" ht="23.45" customHeight="1">
      <c r="A13" s="1">
        <v>2</v>
      </c>
      <c r="B13" s="1">
        <v>2</v>
      </c>
      <c r="C13" s="56" t="s">
        <v>51</v>
      </c>
      <c r="D13" s="56"/>
      <c r="E13" s="32">
        <v>1.64</v>
      </c>
      <c r="F13" s="33" t="s">
        <v>18</v>
      </c>
      <c r="G13" s="34">
        <v>2</v>
      </c>
      <c r="H13" s="35">
        <v>2.9861111111111113E-3</v>
      </c>
      <c r="I13" s="36">
        <f t="shared" si="0"/>
        <v>1.8207994579945801E-3</v>
      </c>
      <c r="J13" s="40" t="s">
        <v>99</v>
      </c>
      <c r="K13" s="38" t="s">
        <v>17</v>
      </c>
      <c r="L13" s="35">
        <v>1.7939814814814815E-3</v>
      </c>
      <c r="M13" s="35">
        <f>I13-L13</f>
        <v>2.6817976513098625E-5</v>
      </c>
      <c r="N13" s="3" t="s">
        <v>91</v>
      </c>
      <c r="O13" s="7" t="s">
        <v>36</v>
      </c>
      <c r="P13" s="7" t="s">
        <v>36</v>
      </c>
      <c r="Q13" s="7" t="s">
        <v>36</v>
      </c>
    </row>
    <row r="14" spans="1:17" ht="23.45" customHeight="1">
      <c r="A14" s="41">
        <v>7</v>
      </c>
      <c r="B14" s="41">
        <v>3</v>
      </c>
      <c r="C14" s="56" t="s">
        <v>52</v>
      </c>
      <c r="D14" s="56"/>
      <c r="E14" s="32">
        <v>1.64</v>
      </c>
      <c r="F14" s="33" t="s">
        <v>18</v>
      </c>
      <c r="G14" s="34">
        <v>3</v>
      </c>
      <c r="H14" s="35">
        <v>2.5532407407407409E-3</v>
      </c>
      <c r="I14" s="36">
        <f t="shared" si="0"/>
        <v>1.556854110207769E-3</v>
      </c>
      <c r="J14" s="37" t="s">
        <v>99</v>
      </c>
      <c r="K14" s="38" t="s">
        <v>17</v>
      </c>
      <c r="L14" s="35">
        <v>1.7939814814814815E-3</v>
      </c>
      <c r="M14" s="35">
        <f t="shared" ref="M13:M26" si="1">L14-I14</f>
        <v>2.3712737127371247E-4</v>
      </c>
      <c r="N14" s="3" t="s">
        <v>92</v>
      </c>
      <c r="O14" s="7" t="s">
        <v>101</v>
      </c>
      <c r="P14" s="7" t="s">
        <v>36</v>
      </c>
      <c r="Q14" s="7" t="s">
        <v>36</v>
      </c>
    </row>
    <row r="15" spans="1:17" ht="23.45" customHeight="1">
      <c r="A15" s="41">
        <v>5</v>
      </c>
      <c r="B15" s="41">
        <v>4</v>
      </c>
      <c r="C15" s="56" t="s">
        <v>53</v>
      </c>
      <c r="D15" s="56"/>
      <c r="E15" s="32">
        <v>1.74</v>
      </c>
      <c r="F15" s="33" t="s">
        <v>18</v>
      </c>
      <c r="G15" s="34">
        <v>1</v>
      </c>
      <c r="H15" s="35">
        <v>2.6562500000000002E-3</v>
      </c>
      <c r="I15" s="36">
        <f t="shared" si="0"/>
        <v>1.526580459770115E-3</v>
      </c>
      <c r="J15" s="37"/>
      <c r="K15" s="38"/>
      <c r="L15" s="35">
        <v>1.6203703703703703E-3</v>
      </c>
      <c r="M15" s="35">
        <f t="shared" si="1"/>
        <v>9.3789910600255294E-5</v>
      </c>
      <c r="N15" s="3" t="s">
        <v>93</v>
      </c>
      <c r="O15" s="7" t="s">
        <v>36</v>
      </c>
      <c r="P15" s="7" t="s">
        <v>36</v>
      </c>
    </row>
    <row r="16" spans="1:17" ht="23.45" customHeight="1">
      <c r="A16" s="1">
        <v>6</v>
      </c>
      <c r="B16" s="1">
        <v>5</v>
      </c>
      <c r="C16" s="56" t="s">
        <v>54</v>
      </c>
      <c r="D16" s="56"/>
      <c r="E16" s="32">
        <v>1.78</v>
      </c>
      <c r="F16" s="33" t="s">
        <v>18</v>
      </c>
      <c r="G16" s="34">
        <v>1</v>
      </c>
      <c r="H16" s="35">
        <v>2.5694444444444445E-3</v>
      </c>
      <c r="I16" s="36">
        <f t="shared" si="0"/>
        <v>1.4435081148564295E-3</v>
      </c>
      <c r="J16" s="37"/>
      <c r="K16" s="38"/>
      <c r="L16" s="35">
        <v>1.5624999999999999E-3</v>
      </c>
      <c r="M16" s="35">
        <f t="shared" si="1"/>
        <v>1.1899188514357035E-4</v>
      </c>
      <c r="N16" s="3" t="s">
        <v>94</v>
      </c>
      <c r="O16" s="7" t="s">
        <v>36</v>
      </c>
    </row>
    <row r="17" spans="1:16" ht="23.45" customHeight="1">
      <c r="A17" s="41" t="s">
        <v>100</v>
      </c>
      <c r="B17" s="1">
        <v>6</v>
      </c>
      <c r="C17" s="56" t="s">
        <v>55</v>
      </c>
      <c r="D17" s="56"/>
      <c r="E17" s="32">
        <v>1.78</v>
      </c>
      <c r="F17" s="33" t="s">
        <v>18</v>
      </c>
      <c r="G17" s="34">
        <v>2</v>
      </c>
      <c r="H17" s="35">
        <v>2.6261574074074073E-3</v>
      </c>
      <c r="I17" s="36">
        <f t="shared" si="0"/>
        <v>1.4753693300041614E-3</v>
      </c>
      <c r="J17" s="37" t="s">
        <v>99</v>
      </c>
      <c r="K17" s="38"/>
      <c r="L17" s="35">
        <v>1.5624999999999999E-3</v>
      </c>
      <c r="M17" s="35">
        <f t="shared" si="1"/>
        <v>8.7130669995838473E-5</v>
      </c>
      <c r="N17" s="3" t="s">
        <v>95</v>
      </c>
      <c r="O17" s="7" t="s">
        <v>102</v>
      </c>
      <c r="P17" s="7" t="s">
        <v>36</v>
      </c>
    </row>
    <row r="18" spans="1:16" ht="23.45" customHeight="1">
      <c r="A18" s="1" t="s">
        <v>100</v>
      </c>
      <c r="B18" s="1">
        <v>7</v>
      </c>
      <c r="C18" s="56" t="s">
        <v>56</v>
      </c>
      <c r="D18" s="56"/>
      <c r="E18" s="32">
        <v>1.8</v>
      </c>
      <c r="F18" s="33" t="s">
        <v>18</v>
      </c>
      <c r="G18" s="34">
        <v>1</v>
      </c>
      <c r="H18" s="35">
        <v>2.7152777777777778E-3</v>
      </c>
      <c r="I18" s="36">
        <f t="shared" si="0"/>
        <v>1.5084876543209876E-3</v>
      </c>
      <c r="J18" s="37" t="s">
        <v>99</v>
      </c>
      <c r="K18" s="38" t="s">
        <v>17</v>
      </c>
      <c r="L18" s="35">
        <v>1.5046296296296294E-3</v>
      </c>
      <c r="M18" s="35">
        <f>I18-L18</f>
        <v>3.8580246913581459E-6</v>
      </c>
      <c r="N18" s="3" t="s">
        <v>37</v>
      </c>
      <c r="O18" s="7" t="s">
        <v>36</v>
      </c>
      <c r="P18" s="7" t="s">
        <v>36</v>
      </c>
    </row>
    <row r="19" spans="1:16" ht="23.45" customHeight="1">
      <c r="A19" s="1">
        <v>1</v>
      </c>
      <c r="B19" s="1">
        <v>8</v>
      </c>
      <c r="C19" s="56" t="s">
        <v>57</v>
      </c>
      <c r="D19" s="56"/>
      <c r="E19" s="32">
        <v>1.88</v>
      </c>
      <c r="F19" s="33" t="s">
        <v>18</v>
      </c>
      <c r="G19" s="34">
        <v>1</v>
      </c>
      <c r="H19" s="35">
        <v>2.627314814814815E-3</v>
      </c>
      <c r="I19" s="36">
        <f t="shared" si="0"/>
        <v>1.3975078802206462E-3</v>
      </c>
      <c r="J19" s="37" t="s">
        <v>17</v>
      </c>
      <c r="K19" s="38" t="s">
        <v>17</v>
      </c>
      <c r="L19" s="35">
        <v>1.3888888888888889E-3</v>
      </c>
      <c r="M19" s="35">
        <f>I19-L19</f>
        <v>8.6189913317573016E-6</v>
      </c>
      <c r="N19" s="3" t="s">
        <v>96</v>
      </c>
      <c r="O19" s="7" t="s">
        <v>36</v>
      </c>
    </row>
    <row r="20" spans="1:16" ht="23.45" customHeight="1">
      <c r="A20" s="1">
        <v>4</v>
      </c>
      <c r="B20" s="1">
        <v>9</v>
      </c>
      <c r="C20" s="56" t="s">
        <v>58</v>
      </c>
      <c r="D20" s="56"/>
      <c r="E20" s="32">
        <v>1.92</v>
      </c>
      <c r="F20" s="33" t="s">
        <v>18</v>
      </c>
      <c r="G20" s="34">
        <v>1</v>
      </c>
      <c r="H20" s="35">
        <v>2.491898148148148E-3</v>
      </c>
      <c r="I20" s="36">
        <f t="shared" si="0"/>
        <v>1.2978636188271605E-3</v>
      </c>
      <c r="J20" s="37" t="s">
        <v>17</v>
      </c>
      <c r="K20" s="38" t="s">
        <v>17</v>
      </c>
      <c r="L20" s="35">
        <v>1.3310185185185185E-3</v>
      </c>
      <c r="M20" s="35">
        <f t="shared" si="1"/>
        <v>3.3154899691357955E-5</v>
      </c>
      <c r="N20" s="3" t="s">
        <v>97</v>
      </c>
      <c r="O20" s="7" t="s">
        <v>102</v>
      </c>
    </row>
    <row r="21" spans="1:16" ht="23.45" customHeight="1">
      <c r="A21" s="1">
        <v>2</v>
      </c>
      <c r="B21" s="1">
        <v>10</v>
      </c>
      <c r="C21" s="56" t="s">
        <v>59</v>
      </c>
      <c r="D21" s="56"/>
      <c r="E21" s="32">
        <v>1.94</v>
      </c>
      <c r="F21" s="33" t="s">
        <v>18</v>
      </c>
      <c r="G21" s="42">
        <v>1</v>
      </c>
      <c r="H21" s="35">
        <v>2.4791666666666668E-3</v>
      </c>
      <c r="I21" s="36">
        <f t="shared" si="0"/>
        <v>1.2779209621993129E-3</v>
      </c>
      <c r="J21" s="43"/>
      <c r="K21" s="44" t="s">
        <v>17</v>
      </c>
      <c r="L21" s="50">
        <v>1.3078703703703705E-3</v>
      </c>
      <c r="M21" s="35">
        <f t="shared" si="1"/>
        <v>2.9949408171057535E-5</v>
      </c>
      <c r="N21" s="3" t="s">
        <v>98</v>
      </c>
      <c r="O21" s="7" t="s">
        <v>36</v>
      </c>
    </row>
    <row r="22" spans="1:16" ht="23.45" customHeight="1">
      <c r="A22" s="1" t="s">
        <v>17</v>
      </c>
      <c r="B22" s="1">
        <v>11</v>
      </c>
      <c r="C22" s="56" t="s">
        <v>17</v>
      </c>
      <c r="D22" s="56"/>
      <c r="E22" s="32">
        <v>1.64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5" t="e">
        <f t="shared" si="1"/>
        <v>#VALUE!</v>
      </c>
      <c r="N22" s="3" t="s">
        <v>17</v>
      </c>
    </row>
    <row r="23" spans="1:16" ht="23.45" customHeight="1">
      <c r="A23" s="46" t="s">
        <v>17</v>
      </c>
      <c r="B23" s="1">
        <v>12</v>
      </c>
      <c r="C23" s="56" t="s">
        <v>17</v>
      </c>
      <c r="D23" s="56"/>
      <c r="E23" s="32">
        <v>1.64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5" t="e">
        <f t="shared" si="1"/>
        <v>#VALUE!</v>
      </c>
      <c r="N23" s="3" t="s">
        <v>17</v>
      </c>
    </row>
    <row r="24" spans="1:16" ht="23.45" customHeight="1">
      <c r="A24" s="41" t="s">
        <v>17</v>
      </c>
      <c r="B24" s="1">
        <v>13</v>
      </c>
      <c r="C24" s="55" t="s">
        <v>17</v>
      </c>
      <c r="D24" s="55"/>
      <c r="E24" s="32">
        <v>1.64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35" t="e">
        <f t="shared" si="1"/>
        <v>#VALUE!</v>
      </c>
      <c r="N24" s="2" t="s">
        <v>17</v>
      </c>
    </row>
    <row r="25" spans="1:16" ht="23.45" customHeight="1">
      <c r="A25" s="1" t="s">
        <v>17</v>
      </c>
      <c r="B25" s="1">
        <v>14</v>
      </c>
      <c r="C25" s="56" t="s">
        <v>17</v>
      </c>
      <c r="D25" s="56"/>
      <c r="E25" s="32">
        <v>1.64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5" t="e">
        <f t="shared" si="1"/>
        <v>#VALUE!</v>
      </c>
      <c r="N25" s="3" t="s">
        <v>17</v>
      </c>
    </row>
    <row r="26" spans="1:16" ht="23.45" customHeight="1">
      <c r="A26" s="41" t="s">
        <v>17</v>
      </c>
      <c r="B26" s="1">
        <v>15</v>
      </c>
      <c r="C26" s="56" t="s">
        <v>19</v>
      </c>
      <c r="D26" s="56"/>
      <c r="E26" s="32">
        <v>1.64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5" t="e">
        <f t="shared" si="1"/>
        <v>#VALUE!</v>
      </c>
      <c r="N26" s="3" t="s">
        <v>17</v>
      </c>
    </row>
    <row r="27" spans="1:16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  <c r="N27" s="10"/>
    </row>
    <row r="28" spans="1:16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6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6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6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6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  <c r="N38" s="54"/>
    </row>
  </sheetData>
  <mergeCells count="29">
    <mergeCell ref="G6:N6"/>
    <mergeCell ref="H8:I8"/>
    <mergeCell ref="L8:N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N28"/>
    <mergeCell ref="A29:N29"/>
    <mergeCell ref="D35:N35"/>
    <mergeCell ref="A36:N36"/>
    <mergeCell ref="A37:N37"/>
    <mergeCell ref="L38:N38"/>
    <mergeCell ref="D30:N30"/>
    <mergeCell ref="A31:N31"/>
    <mergeCell ref="A32:N32"/>
    <mergeCell ref="A33:N33"/>
    <mergeCell ref="A34:N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X38"/>
  <sheetViews>
    <sheetView zoomScaleNormal="100" workbookViewId="0">
      <selection activeCell="O20" sqref="O20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6.7109375" style="7" bestFit="1" customWidth="1"/>
    <col min="13" max="13" width="14.140625" style="7" bestFit="1" customWidth="1"/>
    <col min="14" max="14" width="23.42578125" style="7" bestFit="1" customWidth="1"/>
    <col min="15" max="258" width="9.140625" style="7"/>
  </cols>
  <sheetData>
    <row r="1" spans="1:16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0"/>
      <c r="N1" s="11" t="s">
        <v>0</v>
      </c>
    </row>
    <row r="2" spans="1:16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0"/>
      <c r="N2" s="13">
        <f ca="1">TODAY()</f>
        <v>43554</v>
      </c>
    </row>
    <row r="3" spans="1:16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  <c r="N3" s="10"/>
    </row>
    <row r="4" spans="1:16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  <c r="N4" s="10"/>
    </row>
    <row r="5" spans="1:16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  <c r="N5" s="17"/>
    </row>
    <row r="6" spans="1:16" ht="15.75" customHeight="1">
      <c r="A6" s="19" t="s">
        <v>2</v>
      </c>
      <c r="B6" s="9"/>
      <c r="C6" s="4">
        <v>3</v>
      </c>
      <c r="D6" s="10"/>
      <c r="E6" s="20" t="s">
        <v>3</v>
      </c>
      <c r="F6" s="9"/>
      <c r="G6" s="58" t="s">
        <v>60</v>
      </c>
      <c r="H6" s="58"/>
      <c r="I6" s="58"/>
      <c r="J6" s="58"/>
      <c r="K6" s="58"/>
      <c r="L6" s="58"/>
      <c r="M6" s="58"/>
      <c r="N6" s="58"/>
    </row>
    <row r="7" spans="1:16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  <c r="N7" s="10"/>
    </row>
    <row r="8" spans="1:16" ht="24" customHeight="1">
      <c r="A8" s="21" t="s">
        <v>5</v>
      </c>
      <c r="B8" s="9"/>
      <c r="C8" s="10"/>
      <c r="D8" s="10"/>
      <c r="E8" s="9"/>
      <c r="F8" s="9"/>
      <c r="G8" s="9"/>
      <c r="H8" s="59" t="s">
        <v>103</v>
      </c>
      <c r="I8" s="59"/>
      <c r="J8" s="10"/>
      <c r="K8" s="10" t="s">
        <v>6</v>
      </c>
      <c r="L8" s="59" t="s">
        <v>7</v>
      </c>
      <c r="M8" s="59"/>
      <c r="N8" s="59"/>
    </row>
    <row r="9" spans="1:16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  <c r="N9" s="10"/>
    </row>
    <row r="10" spans="1:16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  <c r="N10" s="10"/>
    </row>
    <row r="11" spans="1:16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34</v>
      </c>
      <c r="M11" s="29" t="s">
        <v>35</v>
      </c>
      <c r="N11" s="29" t="s">
        <v>16</v>
      </c>
    </row>
    <row r="12" spans="1:16" ht="23.45" customHeight="1">
      <c r="A12" s="1">
        <v>9</v>
      </c>
      <c r="B12" s="1">
        <v>1</v>
      </c>
      <c r="C12" s="56" t="s">
        <v>32</v>
      </c>
      <c r="D12" s="56"/>
      <c r="E12" s="32">
        <v>1.1399999999999999</v>
      </c>
      <c r="F12" s="33" t="s">
        <v>18</v>
      </c>
      <c r="G12" s="34">
        <v>1</v>
      </c>
      <c r="H12" s="35">
        <v>2.4756944444444444E-3</v>
      </c>
      <c r="I12" s="36">
        <f t="shared" ref="I12:I26" si="0">H12/E12</f>
        <v>2.1716617933723197E-3</v>
      </c>
      <c r="J12" s="37" t="s">
        <v>17</v>
      </c>
      <c r="K12" s="38" t="s">
        <v>17</v>
      </c>
      <c r="L12" s="35">
        <v>2.4305555555555556E-3</v>
      </c>
      <c r="M12" s="35">
        <f>L12-I12</f>
        <v>2.5889376218323585E-4</v>
      </c>
      <c r="N12" s="3" t="s">
        <v>67</v>
      </c>
      <c r="O12" s="7" t="s">
        <v>101</v>
      </c>
      <c r="P12" s="7" t="s">
        <v>36</v>
      </c>
    </row>
    <row r="13" spans="1:16" ht="23.45" customHeight="1">
      <c r="A13" s="1">
        <v>2</v>
      </c>
      <c r="B13" s="1">
        <v>2</v>
      </c>
      <c r="C13" s="56" t="s">
        <v>61</v>
      </c>
      <c r="D13" s="56"/>
      <c r="E13" s="32">
        <v>1.1399999999999999</v>
      </c>
      <c r="F13" s="33" t="s">
        <v>18</v>
      </c>
      <c r="G13" s="34">
        <v>2</v>
      </c>
      <c r="H13" s="35">
        <v>2.7789351851851851E-3</v>
      </c>
      <c r="I13" s="36">
        <f t="shared" si="0"/>
        <v>2.4376624431448994E-3</v>
      </c>
      <c r="J13" s="40" t="s">
        <v>17</v>
      </c>
      <c r="K13" s="38" t="s">
        <v>17</v>
      </c>
      <c r="L13" s="35">
        <v>2.4305555555555556E-3</v>
      </c>
      <c r="M13" s="35">
        <f>I13-L13</f>
        <v>7.106887589343816E-6</v>
      </c>
      <c r="N13" s="3" t="s">
        <v>68</v>
      </c>
      <c r="P13" s="7" t="s">
        <v>36</v>
      </c>
    </row>
    <row r="14" spans="1:16" ht="23.45" customHeight="1">
      <c r="A14" s="41">
        <v>3</v>
      </c>
      <c r="B14" s="41">
        <v>3</v>
      </c>
      <c r="C14" s="56" t="s">
        <v>30</v>
      </c>
      <c r="D14" s="56"/>
      <c r="E14" s="32">
        <v>1.18</v>
      </c>
      <c r="F14" s="33" t="s">
        <v>18</v>
      </c>
      <c r="G14" s="34">
        <v>1</v>
      </c>
      <c r="H14" s="35">
        <v>2.7627314814814819E-3</v>
      </c>
      <c r="I14" s="36">
        <f t="shared" si="0"/>
        <v>2.3412978656622728E-3</v>
      </c>
      <c r="J14" s="37" t="s">
        <v>17</v>
      </c>
      <c r="K14" s="38" t="s">
        <v>17</v>
      </c>
      <c r="L14" s="35">
        <v>2.3148148148148151E-3</v>
      </c>
      <c r="M14" s="35">
        <f>I14-L14</f>
        <v>2.6483050847457643E-5</v>
      </c>
      <c r="N14" s="3" t="s">
        <v>69</v>
      </c>
      <c r="O14" s="7" t="s">
        <v>36</v>
      </c>
      <c r="P14" s="7" t="s">
        <v>36</v>
      </c>
    </row>
    <row r="15" spans="1:16" ht="23.45" customHeight="1">
      <c r="A15" s="41">
        <v>1</v>
      </c>
      <c r="B15" s="41">
        <v>4</v>
      </c>
      <c r="C15" s="56" t="s">
        <v>62</v>
      </c>
      <c r="D15" s="56"/>
      <c r="E15" s="32">
        <v>1.22</v>
      </c>
      <c r="F15" s="33" t="s">
        <v>18</v>
      </c>
      <c r="G15" s="34">
        <v>1</v>
      </c>
      <c r="H15" s="35">
        <v>2.7500000000000003E-3</v>
      </c>
      <c r="I15" s="36">
        <f t="shared" si="0"/>
        <v>2.2540983606557379E-3</v>
      </c>
      <c r="J15" s="37"/>
      <c r="K15" s="38"/>
      <c r="L15" s="35">
        <v>2.2569444444444447E-3</v>
      </c>
      <c r="M15" s="35">
        <f t="shared" ref="M13:M26" si="1">L15-I15</f>
        <v>2.8460837887068005E-6</v>
      </c>
      <c r="N15" s="3" t="s">
        <v>70</v>
      </c>
      <c r="P15" s="7" t="s">
        <v>36</v>
      </c>
    </row>
    <row r="16" spans="1:16" ht="23.45" customHeight="1">
      <c r="A16" s="1">
        <v>5</v>
      </c>
      <c r="B16" s="1">
        <v>5</v>
      </c>
      <c r="C16" s="56" t="s">
        <v>63</v>
      </c>
      <c r="D16" s="56"/>
      <c r="E16" s="32">
        <v>1.24</v>
      </c>
      <c r="F16" s="33" t="s">
        <v>18</v>
      </c>
      <c r="G16" s="34">
        <v>1</v>
      </c>
      <c r="H16" s="35">
        <v>2.7997685185185178E-3</v>
      </c>
      <c r="I16" s="36">
        <f t="shared" si="0"/>
        <v>2.2578778375149339E-3</v>
      </c>
      <c r="J16" s="37"/>
      <c r="K16" s="38"/>
      <c r="L16" s="35">
        <v>2.1990740740740742E-3</v>
      </c>
      <c r="M16" s="35">
        <f>I16-L16</f>
        <v>5.8803763440859642E-5</v>
      </c>
      <c r="N16" s="3" t="s">
        <v>71</v>
      </c>
      <c r="O16" s="7" t="s">
        <v>36</v>
      </c>
      <c r="P16" s="7" t="s">
        <v>36</v>
      </c>
    </row>
    <row r="17" spans="1:16" ht="23.45" customHeight="1">
      <c r="A17" s="41">
        <v>7</v>
      </c>
      <c r="B17" s="1">
        <v>6</v>
      </c>
      <c r="C17" s="56" t="s">
        <v>64</v>
      </c>
      <c r="D17" s="56"/>
      <c r="E17" s="32">
        <v>1.3</v>
      </c>
      <c r="F17" s="33" t="s">
        <v>18</v>
      </c>
      <c r="G17" s="34">
        <v>1</v>
      </c>
      <c r="H17" s="35">
        <v>2.6226851851851849E-3</v>
      </c>
      <c r="I17" s="36">
        <f t="shared" si="0"/>
        <v>2.017450142450142E-3</v>
      </c>
      <c r="J17" s="37"/>
      <c r="K17" s="38"/>
      <c r="L17" s="35">
        <v>2.0833333333333333E-3</v>
      </c>
      <c r="M17" s="35">
        <f t="shared" si="1"/>
        <v>6.5883190883191285E-5</v>
      </c>
      <c r="N17" s="3" t="s">
        <v>39</v>
      </c>
      <c r="P17" s="7" t="s">
        <v>36</v>
      </c>
    </row>
    <row r="18" spans="1:16" ht="23.45" customHeight="1">
      <c r="A18" s="1">
        <v>6</v>
      </c>
      <c r="B18" s="1">
        <v>7</v>
      </c>
      <c r="C18" s="56" t="s">
        <v>65</v>
      </c>
      <c r="D18" s="56"/>
      <c r="E18" s="32">
        <v>1.32</v>
      </c>
      <c r="F18" s="33" t="s">
        <v>18</v>
      </c>
      <c r="G18" s="34">
        <v>1</v>
      </c>
      <c r="H18" s="35">
        <v>2.7893518518518519E-3</v>
      </c>
      <c r="I18" s="36">
        <f t="shared" si="0"/>
        <v>2.1131453423120089E-3</v>
      </c>
      <c r="J18" s="37" t="s">
        <v>17</v>
      </c>
      <c r="K18" s="38" t="s">
        <v>17</v>
      </c>
      <c r="L18" s="35">
        <v>2.0486111111111113E-3</v>
      </c>
      <c r="M18" s="35">
        <f>I18-L18</f>
        <v>6.4534231200897609E-5</v>
      </c>
      <c r="N18" s="3" t="s">
        <v>72</v>
      </c>
      <c r="P18" s="7" t="s">
        <v>102</v>
      </c>
    </row>
    <row r="19" spans="1:16" ht="23.45" customHeight="1">
      <c r="A19" s="1">
        <v>4</v>
      </c>
      <c r="B19" s="1">
        <v>8</v>
      </c>
      <c r="C19" s="56" t="s">
        <v>66</v>
      </c>
      <c r="D19" s="56"/>
      <c r="E19" s="32">
        <v>1.34</v>
      </c>
      <c r="F19" s="33" t="s">
        <v>18</v>
      </c>
      <c r="G19" s="34">
        <v>1</v>
      </c>
      <c r="H19" s="35">
        <v>2.7604166666666667E-3</v>
      </c>
      <c r="I19" s="36">
        <f t="shared" si="0"/>
        <v>2.060012437810945E-3</v>
      </c>
      <c r="J19" s="37" t="s">
        <v>17</v>
      </c>
      <c r="K19" s="38" t="s">
        <v>17</v>
      </c>
      <c r="L19" s="35">
        <v>2.0254629629629629E-3</v>
      </c>
      <c r="M19" s="35">
        <f>I19-L19</f>
        <v>3.4549474847982153E-5</v>
      </c>
      <c r="N19" s="3" t="s">
        <v>73</v>
      </c>
      <c r="P19" s="7" t="s">
        <v>36</v>
      </c>
    </row>
    <row r="20" spans="1:16" ht="23.45" customHeight="1">
      <c r="A20" s="1">
        <v>8</v>
      </c>
      <c r="B20" s="1">
        <v>9</v>
      </c>
      <c r="C20" s="56" t="s">
        <v>33</v>
      </c>
      <c r="D20" s="56"/>
      <c r="E20" s="32">
        <v>1.34</v>
      </c>
      <c r="F20" s="33" t="s">
        <v>18</v>
      </c>
      <c r="G20" s="34">
        <v>2</v>
      </c>
      <c r="H20" s="35">
        <v>2.8182870370370371E-3</v>
      </c>
      <c r="I20" s="36">
        <f t="shared" si="0"/>
        <v>2.1031992813709231E-3</v>
      </c>
      <c r="J20" s="37" t="s">
        <v>17</v>
      </c>
      <c r="K20" s="38" t="s">
        <v>17</v>
      </c>
      <c r="L20" s="35">
        <v>1.9907407407407408E-3</v>
      </c>
      <c r="M20" s="35">
        <f>I20-L20</f>
        <v>1.1245854063018229E-4</v>
      </c>
      <c r="N20" s="3" t="s">
        <v>74</v>
      </c>
      <c r="O20" s="7" t="s">
        <v>36</v>
      </c>
      <c r="P20" s="7" t="s">
        <v>36</v>
      </c>
    </row>
    <row r="21" spans="1:16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35" t="s">
        <v>36</v>
      </c>
      <c r="M21" s="35" t="e">
        <f t="shared" si="1"/>
        <v>#VALUE!</v>
      </c>
      <c r="N21" s="3" t="s">
        <v>17</v>
      </c>
      <c r="P21" s="7" t="s">
        <v>36</v>
      </c>
    </row>
    <row r="22" spans="1:16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5" t="s">
        <v>36</v>
      </c>
      <c r="M22" s="35" t="e">
        <f t="shared" si="1"/>
        <v>#VALUE!</v>
      </c>
      <c r="N22" s="3" t="s">
        <v>17</v>
      </c>
    </row>
    <row r="23" spans="1:16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5" t="s">
        <v>36</v>
      </c>
      <c r="M23" s="35" t="e">
        <f t="shared" si="1"/>
        <v>#VALUE!</v>
      </c>
      <c r="N23" s="3" t="s">
        <v>17</v>
      </c>
    </row>
    <row r="24" spans="1:16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5" t="s">
        <v>36</v>
      </c>
      <c r="M24" s="35" t="e">
        <f t="shared" si="1"/>
        <v>#VALUE!</v>
      </c>
      <c r="N24" s="2" t="s">
        <v>17</v>
      </c>
    </row>
    <row r="25" spans="1:16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5" t="s">
        <v>36</v>
      </c>
      <c r="M25" s="35" t="e">
        <f t="shared" si="1"/>
        <v>#VALUE!</v>
      </c>
      <c r="N25" s="3" t="s">
        <v>17</v>
      </c>
    </row>
    <row r="26" spans="1:16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5" t="s">
        <v>36</v>
      </c>
      <c r="M26" s="35" t="e">
        <f t="shared" si="1"/>
        <v>#VALUE!</v>
      </c>
      <c r="N26" s="3" t="s">
        <v>17</v>
      </c>
    </row>
    <row r="27" spans="1:16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  <c r="N27" s="10"/>
    </row>
    <row r="28" spans="1:16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6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6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6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6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  <c r="N38" s="54"/>
    </row>
  </sheetData>
  <mergeCells count="29">
    <mergeCell ref="G6:N6"/>
    <mergeCell ref="H8:I8"/>
    <mergeCell ref="L8:N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N28"/>
    <mergeCell ref="A29:N29"/>
    <mergeCell ref="D35:N35"/>
    <mergeCell ref="A36:N36"/>
    <mergeCell ref="A37:N37"/>
    <mergeCell ref="L38:N38"/>
    <mergeCell ref="D30:N30"/>
    <mergeCell ref="A31:N31"/>
    <mergeCell ref="A32:N32"/>
    <mergeCell ref="A33:N33"/>
    <mergeCell ref="A34:N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X38"/>
  <sheetViews>
    <sheetView zoomScaleNormal="100" workbookViewId="0">
      <selection activeCell="Q17" sqref="Q17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7.140625" style="7" customWidth="1"/>
    <col min="13" max="13" width="14.140625" style="7" bestFit="1" customWidth="1"/>
    <col min="14" max="14" width="19" style="7"/>
    <col min="15" max="258" width="9.140625" style="7"/>
  </cols>
  <sheetData>
    <row r="1" spans="1:15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0"/>
      <c r="N1" s="11" t="s">
        <v>0</v>
      </c>
    </row>
    <row r="2" spans="1:15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0"/>
      <c r="N2" s="13">
        <f ca="1">TODAY()</f>
        <v>43554</v>
      </c>
    </row>
    <row r="3" spans="1:15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  <c r="N3" s="10"/>
    </row>
    <row r="4" spans="1:15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  <c r="N4" s="10"/>
    </row>
    <row r="5" spans="1:15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  <c r="N5" s="17"/>
    </row>
    <row r="6" spans="1:15" ht="15.75" customHeight="1">
      <c r="A6" s="19" t="s">
        <v>2</v>
      </c>
      <c r="B6" s="9"/>
      <c r="C6" s="4">
        <v>4</v>
      </c>
      <c r="D6" s="10"/>
      <c r="E6" s="20" t="s">
        <v>3</v>
      </c>
      <c r="F6" s="9"/>
      <c r="G6" s="58" t="s">
        <v>75</v>
      </c>
      <c r="H6" s="58"/>
      <c r="I6" s="58"/>
      <c r="J6" s="58"/>
      <c r="K6" s="58"/>
      <c r="L6" s="58"/>
      <c r="M6" s="58"/>
      <c r="N6" s="58"/>
    </row>
    <row r="7" spans="1:15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  <c r="N7" s="10"/>
    </row>
    <row r="8" spans="1:15" ht="24" customHeight="1">
      <c r="A8" s="21" t="s">
        <v>5</v>
      </c>
      <c r="B8" s="9"/>
      <c r="C8" s="10"/>
      <c r="D8" s="10"/>
      <c r="E8" s="9"/>
      <c r="F8" s="9"/>
      <c r="G8" s="9"/>
      <c r="H8" s="59" t="s">
        <v>104</v>
      </c>
      <c r="I8" s="59"/>
      <c r="J8" s="10"/>
      <c r="K8" s="10" t="s">
        <v>6</v>
      </c>
      <c r="L8" s="59" t="s">
        <v>24</v>
      </c>
      <c r="M8" s="59"/>
      <c r="N8" s="59"/>
    </row>
    <row r="9" spans="1:15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  <c r="N9" s="10"/>
    </row>
    <row r="10" spans="1:15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  <c r="N10" s="10"/>
    </row>
    <row r="11" spans="1:15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34</v>
      </c>
      <c r="M11" s="29" t="s">
        <v>35</v>
      </c>
      <c r="N11" s="29" t="s">
        <v>16</v>
      </c>
    </row>
    <row r="12" spans="1:15" ht="23.45" customHeight="1">
      <c r="A12" s="1">
        <v>3</v>
      </c>
      <c r="B12" s="1">
        <v>1</v>
      </c>
      <c r="C12" s="56" t="s">
        <v>76</v>
      </c>
      <c r="D12" s="56"/>
      <c r="E12" s="32">
        <v>1.64</v>
      </c>
      <c r="F12" s="33" t="s">
        <v>18</v>
      </c>
      <c r="G12" s="34">
        <v>1</v>
      </c>
      <c r="H12" s="35">
        <v>3.1018518518518522E-3</v>
      </c>
      <c r="I12" s="36">
        <f t="shared" ref="I12:I26" si="0">H12/E12</f>
        <v>1.891373080397471E-3</v>
      </c>
      <c r="J12" s="37" t="s">
        <v>99</v>
      </c>
      <c r="K12" s="38" t="s">
        <v>17</v>
      </c>
      <c r="L12" s="35">
        <v>2.0254629629629629E-3</v>
      </c>
      <c r="M12" s="35">
        <f>L12-I12</f>
        <v>1.3408988256549182E-4</v>
      </c>
      <c r="N12" s="3" t="s">
        <v>83</v>
      </c>
      <c r="O12" s="7" t="s">
        <v>36</v>
      </c>
    </row>
    <row r="13" spans="1:15" ht="23.45" customHeight="1">
      <c r="A13" s="1">
        <v>4</v>
      </c>
      <c r="B13" s="1">
        <v>2</v>
      </c>
      <c r="C13" s="56" t="s">
        <v>77</v>
      </c>
      <c r="D13" s="56"/>
      <c r="E13" s="32">
        <v>1.64</v>
      </c>
      <c r="F13" s="33" t="s">
        <v>18</v>
      </c>
      <c r="G13" s="34">
        <v>2</v>
      </c>
      <c r="H13" s="35">
        <v>3.6111111111111114E-3</v>
      </c>
      <c r="I13" s="36">
        <f t="shared" si="0"/>
        <v>2.20189701897019E-3</v>
      </c>
      <c r="J13" s="40" t="s">
        <v>99</v>
      </c>
      <c r="K13" s="38" t="s">
        <v>17</v>
      </c>
      <c r="L13" s="35">
        <v>2.0254629629629629E-3</v>
      </c>
      <c r="M13" s="35">
        <f>I13-L13</f>
        <v>1.7643405600722712E-4</v>
      </c>
      <c r="N13" s="3" t="s">
        <v>84</v>
      </c>
      <c r="O13" s="7" t="s">
        <v>105</v>
      </c>
    </row>
    <row r="14" spans="1:15" ht="23.45" customHeight="1">
      <c r="A14" s="41">
        <v>2</v>
      </c>
      <c r="B14" s="41">
        <v>3</v>
      </c>
      <c r="C14" s="56" t="s">
        <v>78</v>
      </c>
      <c r="D14" s="56"/>
      <c r="E14" s="32">
        <v>1.64</v>
      </c>
      <c r="F14" s="33" t="s">
        <v>18</v>
      </c>
      <c r="G14" s="34">
        <v>3</v>
      </c>
      <c r="H14" s="35">
        <v>3.607638888888889E-3</v>
      </c>
      <c r="I14" s="36">
        <f t="shared" si="0"/>
        <v>2.1997798102981032E-3</v>
      </c>
      <c r="J14" s="37" t="s">
        <v>17</v>
      </c>
      <c r="K14" s="38" t="s">
        <v>17</v>
      </c>
      <c r="L14" s="35">
        <v>2.0833333333333333E-3</v>
      </c>
      <c r="M14" s="35">
        <f>I14-L14</f>
        <v>1.1644647696476985E-4</v>
      </c>
      <c r="N14" s="3" t="s">
        <v>85</v>
      </c>
      <c r="O14" s="7" t="s">
        <v>36</v>
      </c>
    </row>
    <row r="15" spans="1:15" ht="23.45" customHeight="1">
      <c r="A15" s="41">
        <v>5</v>
      </c>
      <c r="B15" s="41">
        <v>4</v>
      </c>
      <c r="C15" s="56" t="s">
        <v>82</v>
      </c>
      <c r="D15" s="56"/>
      <c r="E15" s="32">
        <v>1.72</v>
      </c>
      <c r="F15" s="33" t="s">
        <v>18</v>
      </c>
      <c r="G15" s="34">
        <v>1</v>
      </c>
      <c r="H15" s="35">
        <v>3.5729166666666665E-3</v>
      </c>
      <c r="I15" s="36">
        <f t="shared" si="0"/>
        <v>2.0772771317829459E-3</v>
      </c>
      <c r="J15" s="37"/>
      <c r="K15" s="38"/>
      <c r="L15" s="35">
        <v>1.8518518518518517E-3</v>
      </c>
      <c r="M15" s="35">
        <f>I15-L15</f>
        <v>2.2542527993109416E-4</v>
      </c>
      <c r="N15" s="3" t="s">
        <v>86</v>
      </c>
      <c r="O15" s="7" t="s">
        <v>36</v>
      </c>
    </row>
    <row r="16" spans="1:15" ht="23.45" customHeight="1">
      <c r="A16" s="1">
        <v>6</v>
      </c>
      <c r="B16" s="1">
        <v>5</v>
      </c>
      <c r="C16" s="56" t="s">
        <v>51</v>
      </c>
      <c r="D16" s="56"/>
      <c r="E16" s="32">
        <v>1.76</v>
      </c>
      <c r="F16" s="33" t="s">
        <v>18</v>
      </c>
      <c r="G16" s="34">
        <v>1</v>
      </c>
      <c r="H16" s="35">
        <v>3.5624999999999997E-3</v>
      </c>
      <c r="I16" s="36">
        <f t="shared" si="0"/>
        <v>2.0241477272727273E-3</v>
      </c>
      <c r="J16" s="37"/>
      <c r="K16" s="38"/>
      <c r="L16" s="35">
        <v>1.7939814814814815E-3</v>
      </c>
      <c r="M16" s="35">
        <f>I16-L16</f>
        <v>2.3016624579124583E-4</v>
      </c>
      <c r="N16" s="3" t="s">
        <v>87</v>
      </c>
      <c r="O16" s="7" t="s">
        <v>36</v>
      </c>
    </row>
    <row r="17" spans="1:15" ht="23.45" customHeight="1">
      <c r="A17" s="41">
        <v>7</v>
      </c>
      <c r="B17" s="1">
        <v>6</v>
      </c>
      <c r="C17" s="56" t="s">
        <v>79</v>
      </c>
      <c r="D17" s="56"/>
      <c r="E17" s="32">
        <v>1.76</v>
      </c>
      <c r="F17" s="33" t="s">
        <v>18</v>
      </c>
      <c r="G17" s="34">
        <v>2</v>
      </c>
      <c r="H17" s="35">
        <v>3.5694444444444441E-3</v>
      </c>
      <c r="I17" s="36">
        <f t="shared" si="0"/>
        <v>2.028093434343434E-3</v>
      </c>
      <c r="J17" s="37" t="s">
        <v>99</v>
      </c>
      <c r="K17" s="38"/>
      <c r="L17" s="35">
        <v>1.7939814814814815E-3</v>
      </c>
      <c r="M17" s="35">
        <f>I17-L17</f>
        <v>2.3411195286195249E-4</v>
      </c>
      <c r="N17" s="3" t="s">
        <v>88</v>
      </c>
      <c r="O17" s="7" t="s">
        <v>36</v>
      </c>
    </row>
    <row r="18" spans="1:15" ht="23.45" customHeight="1">
      <c r="A18" s="1">
        <v>8</v>
      </c>
      <c r="B18" s="1">
        <v>7</v>
      </c>
      <c r="C18" s="56" t="s">
        <v>80</v>
      </c>
      <c r="D18" s="56"/>
      <c r="E18" s="32">
        <v>1.78</v>
      </c>
      <c r="F18" s="33" t="s">
        <v>18</v>
      </c>
      <c r="G18" s="34">
        <v>1</v>
      </c>
      <c r="H18" s="35">
        <v>3.6527777777777774E-3</v>
      </c>
      <c r="I18" s="36">
        <f t="shared" si="0"/>
        <v>2.052122347066167E-3</v>
      </c>
      <c r="J18" s="37" t="s">
        <v>17</v>
      </c>
      <c r="K18" s="38" t="s">
        <v>17</v>
      </c>
      <c r="L18" s="35">
        <v>1.736111111111111E-3</v>
      </c>
      <c r="M18" s="35">
        <f>I18-L18</f>
        <v>3.16011235955056E-4</v>
      </c>
      <c r="N18" s="3" t="s">
        <v>89</v>
      </c>
      <c r="O18" s="7" t="s">
        <v>102</v>
      </c>
    </row>
    <row r="19" spans="1:15" ht="23.45" customHeight="1">
      <c r="A19" s="1">
        <v>1</v>
      </c>
      <c r="B19" s="1">
        <v>8</v>
      </c>
      <c r="C19" s="56" t="s">
        <v>81</v>
      </c>
      <c r="D19" s="56"/>
      <c r="E19" s="32">
        <v>1.82</v>
      </c>
      <c r="F19" s="33" t="s">
        <v>18</v>
      </c>
      <c r="G19" s="34">
        <v>1</v>
      </c>
      <c r="H19" s="35">
        <v>3.0891203703703705E-3</v>
      </c>
      <c r="I19" s="36">
        <f t="shared" si="0"/>
        <v>1.6973188848188848E-3</v>
      </c>
      <c r="J19" s="37" t="s">
        <v>17</v>
      </c>
      <c r="K19" s="38" t="s">
        <v>17</v>
      </c>
      <c r="L19" s="35">
        <v>1.6782407407407406E-3</v>
      </c>
      <c r="M19" s="35">
        <f>I19-L19</f>
        <v>1.9078144078144227E-5</v>
      </c>
      <c r="N19" s="3" t="s">
        <v>39</v>
      </c>
      <c r="O19" s="7" t="s">
        <v>36</v>
      </c>
    </row>
    <row r="20" spans="1:15" ht="23.45" customHeight="1">
      <c r="A20" s="1" t="s">
        <v>17</v>
      </c>
      <c r="B20" s="1">
        <v>9</v>
      </c>
      <c r="C20" s="56" t="s">
        <v>17</v>
      </c>
      <c r="D20" s="56"/>
      <c r="E20" s="32">
        <v>1.64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5" t="s">
        <v>36</v>
      </c>
      <c r="M20" s="35" t="e">
        <f t="shared" ref="M13:M26" si="1">L20-I20</f>
        <v>#VALUE!</v>
      </c>
      <c r="N20" s="3" t="s">
        <v>17</v>
      </c>
      <c r="O20" s="7" t="s">
        <v>36</v>
      </c>
    </row>
    <row r="21" spans="1:15" ht="23.45" customHeight="1">
      <c r="A21" s="1" t="s">
        <v>17</v>
      </c>
      <c r="B21" s="1">
        <v>10</v>
      </c>
      <c r="C21" s="56" t="s">
        <v>17</v>
      </c>
      <c r="D21" s="56"/>
      <c r="E21" s="32">
        <v>1.64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35" t="s">
        <v>36</v>
      </c>
      <c r="M21" s="35" t="e">
        <f t="shared" si="1"/>
        <v>#VALUE!</v>
      </c>
      <c r="N21" s="3" t="s">
        <v>17</v>
      </c>
    </row>
    <row r="22" spans="1:15" ht="23.45" customHeight="1">
      <c r="A22" s="1" t="s">
        <v>17</v>
      </c>
      <c r="B22" s="1">
        <v>11</v>
      </c>
      <c r="C22" s="56" t="s">
        <v>17</v>
      </c>
      <c r="D22" s="56"/>
      <c r="E22" s="32">
        <v>1.64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5" t="s">
        <v>36</v>
      </c>
      <c r="M22" s="35" t="e">
        <f t="shared" si="1"/>
        <v>#VALUE!</v>
      </c>
      <c r="N22" s="3" t="s">
        <v>17</v>
      </c>
    </row>
    <row r="23" spans="1:15" ht="23.45" customHeight="1">
      <c r="A23" s="46" t="s">
        <v>17</v>
      </c>
      <c r="B23" s="1">
        <v>12</v>
      </c>
      <c r="C23" s="56" t="s">
        <v>17</v>
      </c>
      <c r="D23" s="56"/>
      <c r="E23" s="32">
        <v>1.64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5" t="s">
        <v>36</v>
      </c>
      <c r="M23" s="35" t="e">
        <f t="shared" si="1"/>
        <v>#VALUE!</v>
      </c>
      <c r="N23" s="3" t="s">
        <v>17</v>
      </c>
    </row>
    <row r="24" spans="1:15" ht="23.45" customHeight="1">
      <c r="A24" s="41" t="s">
        <v>17</v>
      </c>
      <c r="B24" s="1">
        <v>13</v>
      </c>
      <c r="C24" s="55" t="s">
        <v>17</v>
      </c>
      <c r="D24" s="55"/>
      <c r="E24" s="32">
        <v>1.64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5" t="s">
        <v>36</v>
      </c>
      <c r="M24" s="35" t="e">
        <f t="shared" si="1"/>
        <v>#VALUE!</v>
      </c>
      <c r="N24" s="2" t="s">
        <v>17</v>
      </c>
    </row>
    <row r="25" spans="1:15" ht="23.45" customHeight="1">
      <c r="A25" s="1" t="s">
        <v>17</v>
      </c>
      <c r="B25" s="1">
        <v>14</v>
      </c>
      <c r="C25" s="56" t="s">
        <v>17</v>
      </c>
      <c r="D25" s="56"/>
      <c r="E25" s="32">
        <v>1.64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5" t="s">
        <v>36</v>
      </c>
      <c r="M25" s="35" t="e">
        <f t="shared" si="1"/>
        <v>#VALUE!</v>
      </c>
      <c r="N25" s="3" t="s">
        <v>17</v>
      </c>
    </row>
    <row r="26" spans="1:15" ht="23.45" customHeight="1">
      <c r="A26" s="41" t="s">
        <v>17</v>
      </c>
      <c r="B26" s="1">
        <v>15</v>
      </c>
      <c r="C26" s="56" t="s">
        <v>19</v>
      </c>
      <c r="D26" s="56"/>
      <c r="E26" s="32">
        <v>1.64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5" t="s">
        <v>36</v>
      </c>
      <c r="M26" s="35" t="e">
        <f t="shared" si="1"/>
        <v>#VALUE!</v>
      </c>
      <c r="N26" s="3" t="s">
        <v>17</v>
      </c>
    </row>
    <row r="27" spans="1:15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  <c r="N27" s="10"/>
    </row>
    <row r="28" spans="1:15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5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5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5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5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  <c r="N38" s="54"/>
    </row>
  </sheetData>
  <mergeCells count="29">
    <mergeCell ref="G6:N6"/>
    <mergeCell ref="H8:I8"/>
    <mergeCell ref="L8:N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N28"/>
    <mergeCell ref="A29:N29"/>
    <mergeCell ref="D35:N35"/>
    <mergeCell ref="A36:N36"/>
    <mergeCell ref="A37:N37"/>
    <mergeCell ref="L38:N38"/>
    <mergeCell ref="D30:N30"/>
    <mergeCell ref="A31:N31"/>
    <mergeCell ref="A32:N32"/>
    <mergeCell ref="A33:N33"/>
    <mergeCell ref="A34:N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38"/>
  <sheetViews>
    <sheetView zoomScaleNormal="100" workbookViewId="0">
      <selection activeCell="C26" sqref="C26:D26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W38"/>
  <sheetViews>
    <sheetView topLeftCell="A16" zoomScaleNormal="100" workbookViewId="0">
      <selection activeCell="C26" sqref="C26:D26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W38"/>
  <sheetViews>
    <sheetView zoomScaleNormal="100" workbookViewId="0">
      <selection activeCell="C26" sqref="C26:D26"/>
    </sheetView>
  </sheetViews>
  <sheetFormatPr defaultRowHeight="15.75"/>
  <cols>
    <col min="1" max="1" width="4" style="5"/>
    <col min="2" max="2" width="4.28515625" style="6"/>
    <col min="3" max="3" width="8.28515625" style="7"/>
    <col min="4" max="4" width="8.85546875" style="7"/>
    <col min="5" max="5" width="5.28515625" style="6"/>
    <col min="6" max="6" width="2" style="6"/>
    <col min="7" max="7" width="3.28515625" style="6"/>
    <col min="8" max="8" width="9.140625" style="7"/>
    <col min="9" max="9" width="10.140625" style="7"/>
    <col min="10" max="10" width="4.5703125" style="7"/>
    <col min="11" max="11" width="0" style="7" hidden="1"/>
    <col min="12" max="12" width="5.85546875" style="7"/>
    <col min="13" max="13" width="19" style="7"/>
    <col min="14" max="257" width="9.140625" style="7"/>
  </cols>
  <sheetData>
    <row r="1" spans="1:13" ht="20.25" customHeight="1">
      <c r="A1" s="8"/>
      <c r="B1" s="9"/>
      <c r="C1" s="10"/>
      <c r="D1" s="10"/>
      <c r="E1" s="9"/>
      <c r="F1" s="9"/>
      <c r="G1" s="9"/>
      <c r="H1" s="10"/>
      <c r="I1" s="10"/>
      <c r="J1" s="10"/>
      <c r="K1" s="10"/>
      <c r="L1" s="10"/>
      <c r="M1" s="11" t="s">
        <v>0</v>
      </c>
    </row>
    <row r="2" spans="1:13" ht="22.5" customHeight="1">
      <c r="A2" s="8"/>
      <c r="B2" s="9"/>
      <c r="C2" s="10"/>
      <c r="D2" s="10"/>
      <c r="E2" s="12" t="s">
        <v>1</v>
      </c>
      <c r="F2" s="12"/>
      <c r="G2" s="12"/>
      <c r="H2" s="10"/>
      <c r="I2" s="10"/>
      <c r="J2" s="10"/>
      <c r="K2" s="10"/>
      <c r="L2" s="10"/>
      <c r="M2" s="13">
        <f ca="1">TODAY()</f>
        <v>43554</v>
      </c>
    </row>
    <row r="3" spans="1:13" ht="15.75" customHeight="1">
      <c r="A3" s="8"/>
      <c r="B3" s="9"/>
      <c r="C3" s="10"/>
      <c r="D3" s="10"/>
      <c r="E3" s="9"/>
      <c r="F3" s="9"/>
      <c r="G3" s="9"/>
      <c r="H3" s="10"/>
      <c r="I3" s="10"/>
      <c r="J3" s="10"/>
      <c r="K3" s="10"/>
      <c r="L3" s="10"/>
      <c r="M3" s="10"/>
    </row>
    <row r="4" spans="1:13" ht="15.75" customHeight="1">
      <c r="A4" s="8"/>
      <c r="B4" s="9"/>
      <c r="C4" s="10"/>
      <c r="D4" s="10"/>
      <c r="E4" s="9"/>
      <c r="F4" s="9"/>
      <c r="G4" s="9"/>
      <c r="H4" s="10"/>
      <c r="I4" s="10"/>
      <c r="J4" s="10"/>
      <c r="K4" s="14"/>
      <c r="L4" s="10"/>
      <c r="M4" s="10"/>
    </row>
    <row r="5" spans="1:13" s="18" customFormat="1" ht="12.75" customHeight="1">
      <c r="A5" s="15"/>
      <c r="B5" s="16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ht="15.75" customHeight="1">
      <c r="A6" s="19" t="s">
        <v>2</v>
      </c>
      <c r="B6" s="9"/>
      <c r="C6" s="4">
        <v>1</v>
      </c>
      <c r="D6" s="10"/>
      <c r="E6" s="20" t="s">
        <v>3</v>
      </c>
      <c r="F6" s="9"/>
      <c r="G6" s="58"/>
      <c r="H6" s="58"/>
      <c r="I6" s="58"/>
      <c r="J6" s="58"/>
      <c r="K6" s="58"/>
      <c r="L6" s="58"/>
      <c r="M6" s="58"/>
    </row>
    <row r="7" spans="1:13" ht="12.6" customHeight="1">
      <c r="A7" s="10"/>
      <c r="B7" s="9"/>
      <c r="C7" s="10"/>
      <c r="D7" s="10"/>
      <c r="E7" s="9"/>
      <c r="F7" s="9"/>
      <c r="G7" s="9"/>
      <c r="H7" s="10"/>
      <c r="I7" s="10"/>
      <c r="J7" s="10"/>
      <c r="K7" s="10"/>
      <c r="L7" s="10"/>
      <c r="M7" s="10"/>
    </row>
    <row r="8" spans="1:13" ht="24" customHeight="1">
      <c r="A8" s="21" t="s">
        <v>5</v>
      </c>
      <c r="B8" s="9"/>
      <c r="C8" s="10"/>
      <c r="D8" s="10"/>
      <c r="E8" s="9"/>
      <c r="F8" s="9"/>
      <c r="G8" s="9"/>
      <c r="H8" s="59">
        <v>1</v>
      </c>
      <c r="I8" s="59"/>
      <c r="J8" s="10"/>
      <c r="K8" s="10" t="s">
        <v>6</v>
      </c>
      <c r="L8" s="59" t="s">
        <v>24</v>
      </c>
      <c r="M8" s="59"/>
    </row>
    <row r="9" spans="1:13" ht="6.6" customHeight="1">
      <c r="A9" s="8"/>
      <c r="B9" s="9"/>
      <c r="C9" s="10"/>
      <c r="D9" s="10"/>
      <c r="E9" s="9"/>
      <c r="F9" s="9"/>
      <c r="G9" s="9"/>
      <c r="H9" s="10"/>
      <c r="I9" s="10"/>
      <c r="J9" s="10"/>
      <c r="K9" s="10"/>
      <c r="L9" s="10"/>
      <c r="M9" s="10"/>
    </row>
    <row r="10" spans="1:13" ht="9" customHeight="1">
      <c r="A10" s="8"/>
      <c r="B10" s="9"/>
      <c r="C10" s="10"/>
      <c r="D10" s="10"/>
      <c r="E10" s="9"/>
      <c r="F10" s="9"/>
      <c r="G10" s="9"/>
      <c r="H10" s="10"/>
      <c r="I10" s="10"/>
      <c r="J10" s="10"/>
      <c r="K10" s="10"/>
      <c r="L10" s="10"/>
      <c r="M10" s="10"/>
    </row>
    <row r="11" spans="1:13" s="18" customFormat="1" ht="12.75" customHeight="1">
      <c r="A11" s="22" t="s">
        <v>8</v>
      </c>
      <c r="B11" s="23" t="s">
        <v>9</v>
      </c>
      <c r="C11" s="24" t="s">
        <v>10</v>
      </c>
      <c r="D11" s="25"/>
      <c r="E11" s="26" t="s">
        <v>11</v>
      </c>
      <c r="F11" s="27"/>
      <c r="G11" s="28"/>
      <c r="H11" s="29" t="s">
        <v>12</v>
      </c>
      <c r="I11" s="30" t="s">
        <v>13</v>
      </c>
      <c r="J11" s="31"/>
      <c r="K11" s="29" t="s">
        <v>14</v>
      </c>
      <c r="L11" s="29" t="s">
        <v>15</v>
      </c>
      <c r="M11" s="29" t="s">
        <v>16</v>
      </c>
    </row>
    <row r="12" spans="1:13" ht="23.45" customHeight="1">
      <c r="A12" s="1" t="s">
        <v>17</v>
      </c>
      <c r="B12" s="1">
        <v>1</v>
      </c>
      <c r="C12" s="56" t="s">
        <v>17</v>
      </c>
      <c r="D12" s="56"/>
      <c r="E12" s="32">
        <v>1.1399999999999999</v>
      </c>
      <c r="F12" s="33" t="s">
        <v>18</v>
      </c>
      <c r="G12" s="34">
        <v>1</v>
      </c>
      <c r="H12" s="35" t="s">
        <v>17</v>
      </c>
      <c r="I12" s="36" t="e">
        <f t="shared" ref="I12:I26" si="0">H12/E12</f>
        <v>#VALUE!</v>
      </c>
      <c r="J12" s="37" t="s">
        <v>17</v>
      </c>
      <c r="K12" s="38" t="s">
        <v>17</v>
      </c>
      <c r="L12" s="39" t="s">
        <v>17</v>
      </c>
      <c r="M12" s="3" t="s">
        <v>17</v>
      </c>
    </row>
    <row r="13" spans="1:13" ht="23.45" customHeight="1">
      <c r="A13" s="1" t="s">
        <v>17</v>
      </c>
      <c r="B13" s="1">
        <v>2</v>
      </c>
      <c r="C13" s="56" t="s">
        <v>19</v>
      </c>
      <c r="D13" s="56"/>
      <c r="E13" s="32">
        <v>1.1399999999999999</v>
      </c>
      <c r="F13" s="33" t="s">
        <v>18</v>
      </c>
      <c r="G13" s="34">
        <v>1</v>
      </c>
      <c r="H13" s="35" t="s">
        <v>17</v>
      </c>
      <c r="I13" s="36" t="e">
        <f t="shared" si="0"/>
        <v>#VALUE!</v>
      </c>
      <c r="J13" s="40" t="s">
        <v>17</v>
      </c>
      <c r="K13" s="38" t="s">
        <v>17</v>
      </c>
      <c r="L13" s="39" t="s">
        <v>17</v>
      </c>
      <c r="M13" s="3" t="s">
        <v>17</v>
      </c>
    </row>
    <row r="14" spans="1:13" ht="23.45" customHeight="1">
      <c r="A14" s="41" t="s">
        <v>17</v>
      </c>
      <c r="B14" s="41">
        <v>3</v>
      </c>
      <c r="C14" s="56" t="s">
        <v>17</v>
      </c>
      <c r="D14" s="56"/>
      <c r="E14" s="32">
        <v>1.1399999999999999</v>
      </c>
      <c r="F14" s="33" t="s">
        <v>18</v>
      </c>
      <c r="G14" s="34">
        <v>1</v>
      </c>
      <c r="H14" s="35" t="s">
        <v>17</v>
      </c>
      <c r="I14" s="36" t="e">
        <f t="shared" si="0"/>
        <v>#VALUE!</v>
      </c>
      <c r="J14" s="37" t="s">
        <v>17</v>
      </c>
      <c r="K14" s="38" t="s">
        <v>17</v>
      </c>
      <c r="L14" s="39" t="s">
        <v>17</v>
      </c>
      <c r="M14" s="3" t="s">
        <v>17</v>
      </c>
    </row>
    <row r="15" spans="1:13" ht="23.45" customHeight="1">
      <c r="A15" s="41" t="s">
        <v>17</v>
      </c>
      <c r="B15" s="41">
        <v>4</v>
      </c>
      <c r="C15" s="56" t="s">
        <v>17</v>
      </c>
      <c r="D15" s="56"/>
      <c r="E15" s="32">
        <v>1.1399999999999999</v>
      </c>
      <c r="F15" s="33" t="s">
        <v>18</v>
      </c>
      <c r="G15" s="34">
        <v>1</v>
      </c>
      <c r="H15" s="35" t="s">
        <v>17</v>
      </c>
      <c r="I15" s="36" t="e">
        <f t="shared" si="0"/>
        <v>#VALUE!</v>
      </c>
      <c r="J15" s="37"/>
      <c r="K15" s="38"/>
      <c r="L15" s="39" t="s">
        <v>17</v>
      </c>
      <c r="M15" s="3" t="s">
        <v>17</v>
      </c>
    </row>
    <row r="16" spans="1:13" ht="23.45" customHeight="1">
      <c r="A16" s="1" t="s">
        <v>17</v>
      </c>
      <c r="B16" s="1">
        <v>5</v>
      </c>
      <c r="C16" s="56" t="s">
        <v>17</v>
      </c>
      <c r="D16" s="56"/>
      <c r="E16" s="32">
        <v>1.1399999999999999</v>
      </c>
      <c r="F16" s="33" t="s">
        <v>18</v>
      </c>
      <c r="G16" s="34">
        <v>1</v>
      </c>
      <c r="H16" s="35" t="s">
        <v>17</v>
      </c>
      <c r="I16" s="36" t="e">
        <f t="shared" si="0"/>
        <v>#VALUE!</v>
      </c>
      <c r="J16" s="37"/>
      <c r="K16" s="38"/>
      <c r="L16" s="39" t="s">
        <v>17</v>
      </c>
      <c r="M16" s="3" t="s">
        <v>17</v>
      </c>
    </row>
    <row r="17" spans="1:13" ht="23.45" customHeight="1">
      <c r="A17" s="41" t="s">
        <v>17</v>
      </c>
      <c r="B17" s="1">
        <v>6</v>
      </c>
      <c r="C17" s="56" t="s">
        <v>17</v>
      </c>
      <c r="D17" s="56"/>
      <c r="E17" s="32">
        <v>1.1399999999999999</v>
      </c>
      <c r="F17" s="33" t="s">
        <v>18</v>
      </c>
      <c r="G17" s="34">
        <v>1</v>
      </c>
      <c r="H17" s="35" t="s">
        <v>17</v>
      </c>
      <c r="I17" s="36" t="e">
        <f t="shared" si="0"/>
        <v>#VALUE!</v>
      </c>
      <c r="J17" s="37"/>
      <c r="K17" s="38"/>
      <c r="L17" s="39" t="s">
        <v>17</v>
      </c>
      <c r="M17" s="3" t="s">
        <v>17</v>
      </c>
    </row>
    <row r="18" spans="1:13" ht="23.45" customHeight="1">
      <c r="A18" s="1" t="s">
        <v>17</v>
      </c>
      <c r="B18" s="1">
        <v>7</v>
      </c>
      <c r="C18" s="56" t="s">
        <v>17</v>
      </c>
      <c r="D18" s="56"/>
      <c r="E18" s="32">
        <v>1.1399999999999999</v>
      </c>
      <c r="F18" s="33" t="s">
        <v>18</v>
      </c>
      <c r="G18" s="34">
        <v>1</v>
      </c>
      <c r="H18" s="35" t="s">
        <v>17</v>
      </c>
      <c r="I18" s="36" t="e">
        <f t="shared" si="0"/>
        <v>#VALUE!</v>
      </c>
      <c r="J18" s="37" t="s">
        <v>17</v>
      </c>
      <c r="K18" s="38" t="s">
        <v>17</v>
      </c>
      <c r="L18" s="39" t="s">
        <v>17</v>
      </c>
      <c r="M18" s="3" t="s">
        <v>17</v>
      </c>
    </row>
    <row r="19" spans="1:13" ht="23.45" customHeight="1">
      <c r="A19" s="1" t="s">
        <v>17</v>
      </c>
      <c r="B19" s="1">
        <v>8</v>
      </c>
      <c r="C19" s="56" t="s">
        <v>17</v>
      </c>
      <c r="D19" s="56"/>
      <c r="E19" s="32">
        <v>1.1399999999999999</v>
      </c>
      <c r="F19" s="33" t="s">
        <v>18</v>
      </c>
      <c r="G19" s="34">
        <v>1</v>
      </c>
      <c r="H19" s="35" t="s">
        <v>17</v>
      </c>
      <c r="I19" s="36" t="e">
        <f t="shared" si="0"/>
        <v>#VALUE!</v>
      </c>
      <c r="J19" s="37" t="s">
        <v>17</v>
      </c>
      <c r="K19" s="38" t="s">
        <v>17</v>
      </c>
      <c r="L19" s="39"/>
      <c r="M19" s="3" t="s">
        <v>17</v>
      </c>
    </row>
    <row r="20" spans="1:13" ht="23.45" customHeight="1">
      <c r="A20" s="1" t="s">
        <v>17</v>
      </c>
      <c r="B20" s="1">
        <v>9</v>
      </c>
      <c r="C20" s="56" t="s">
        <v>17</v>
      </c>
      <c r="D20" s="56"/>
      <c r="E20" s="32">
        <v>1.1399999999999999</v>
      </c>
      <c r="F20" s="33" t="s">
        <v>18</v>
      </c>
      <c r="G20" s="34">
        <v>1</v>
      </c>
      <c r="H20" s="35" t="s">
        <v>17</v>
      </c>
      <c r="I20" s="36" t="e">
        <f t="shared" si="0"/>
        <v>#VALUE!</v>
      </c>
      <c r="J20" s="37" t="s">
        <v>17</v>
      </c>
      <c r="K20" s="38" t="s">
        <v>17</v>
      </c>
      <c r="L20" s="39"/>
      <c r="M20" s="3" t="s">
        <v>17</v>
      </c>
    </row>
    <row r="21" spans="1:13" ht="23.45" customHeight="1">
      <c r="A21" s="1" t="s">
        <v>17</v>
      </c>
      <c r="B21" s="1">
        <v>10</v>
      </c>
      <c r="C21" s="56" t="s">
        <v>17</v>
      </c>
      <c r="D21" s="56"/>
      <c r="E21" s="32">
        <v>1.1399999999999999</v>
      </c>
      <c r="F21" s="33" t="s">
        <v>18</v>
      </c>
      <c r="G21" s="42">
        <v>1</v>
      </c>
      <c r="H21" s="35" t="s">
        <v>17</v>
      </c>
      <c r="I21" s="36" t="e">
        <f t="shared" si="0"/>
        <v>#VALUE!</v>
      </c>
      <c r="J21" s="43"/>
      <c r="K21" s="44" t="s">
        <v>17</v>
      </c>
      <c r="L21" s="45"/>
      <c r="M21" s="3" t="s">
        <v>17</v>
      </c>
    </row>
    <row r="22" spans="1:13" ht="23.45" customHeight="1">
      <c r="A22" s="1" t="s">
        <v>17</v>
      </c>
      <c r="B22" s="1">
        <v>11</v>
      </c>
      <c r="C22" s="56" t="s">
        <v>17</v>
      </c>
      <c r="D22" s="56"/>
      <c r="E22" s="32">
        <v>1.1399999999999999</v>
      </c>
      <c r="F22" s="33" t="s">
        <v>18</v>
      </c>
      <c r="G22" s="42">
        <v>1</v>
      </c>
      <c r="H22" s="35" t="s">
        <v>17</v>
      </c>
      <c r="I22" s="36" t="e">
        <f t="shared" si="0"/>
        <v>#VALUE!</v>
      </c>
      <c r="J22" s="37" t="s">
        <v>17</v>
      </c>
      <c r="K22" s="38" t="s">
        <v>17</v>
      </c>
      <c r="L22" s="39"/>
      <c r="M22" s="3" t="s">
        <v>17</v>
      </c>
    </row>
    <row r="23" spans="1:13" ht="23.45" customHeight="1">
      <c r="A23" s="46" t="s">
        <v>17</v>
      </c>
      <c r="B23" s="1">
        <v>12</v>
      </c>
      <c r="C23" s="56" t="s">
        <v>17</v>
      </c>
      <c r="D23" s="56"/>
      <c r="E23" s="32">
        <v>1.1399999999999999</v>
      </c>
      <c r="F23" s="33" t="s">
        <v>18</v>
      </c>
      <c r="G23" s="42">
        <v>1</v>
      </c>
      <c r="H23" s="35" t="s">
        <v>17</v>
      </c>
      <c r="I23" s="36" t="e">
        <f t="shared" si="0"/>
        <v>#VALUE!</v>
      </c>
      <c r="J23" s="37" t="s">
        <v>17</v>
      </c>
      <c r="K23" s="38" t="s">
        <v>17</v>
      </c>
      <c r="L23" s="39"/>
      <c r="M23" s="3" t="s">
        <v>17</v>
      </c>
    </row>
    <row r="24" spans="1:13" ht="23.45" customHeight="1">
      <c r="A24" s="41" t="s">
        <v>17</v>
      </c>
      <c r="B24" s="1">
        <v>13</v>
      </c>
      <c r="C24" s="55" t="s">
        <v>17</v>
      </c>
      <c r="D24" s="55"/>
      <c r="E24" s="32">
        <v>1.1399999999999999</v>
      </c>
      <c r="F24" s="33" t="s">
        <v>18</v>
      </c>
      <c r="G24" s="42">
        <v>1</v>
      </c>
      <c r="H24" s="35" t="s">
        <v>17</v>
      </c>
      <c r="I24" s="36" t="e">
        <f t="shared" si="0"/>
        <v>#VALUE!</v>
      </c>
      <c r="J24" s="37" t="s">
        <v>17</v>
      </c>
      <c r="K24" s="38"/>
      <c r="L24" s="39"/>
      <c r="M24" s="2" t="s">
        <v>17</v>
      </c>
    </row>
    <row r="25" spans="1:13" ht="23.45" customHeight="1">
      <c r="A25" s="1" t="s">
        <v>17</v>
      </c>
      <c r="B25" s="1">
        <v>14</v>
      </c>
      <c r="C25" s="56" t="s">
        <v>17</v>
      </c>
      <c r="D25" s="56"/>
      <c r="E25" s="32">
        <v>1.1399999999999999</v>
      </c>
      <c r="F25" s="33" t="s">
        <v>18</v>
      </c>
      <c r="G25" s="42">
        <v>1</v>
      </c>
      <c r="H25" s="35" t="s">
        <v>17</v>
      </c>
      <c r="I25" s="36" t="e">
        <f t="shared" si="0"/>
        <v>#VALUE!</v>
      </c>
      <c r="J25" s="37" t="s">
        <v>17</v>
      </c>
      <c r="K25" s="38" t="s">
        <v>17</v>
      </c>
      <c r="L25" s="39"/>
      <c r="M25" s="3" t="s">
        <v>17</v>
      </c>
    </row>
    <row r="26" spans="1:13" ht="23.45" customHeight="1">
      <c r="A26" s="41" t="s">
        <v>17</v>
      </c>
      <c r="B26" s="1">
        <v>15</v>
      </c>
      <c r="C26" s="56" t="s">
        <v>19</v>
      </c>
      <c r="D26" s="56"/>
      <c r="E26" s="32">
        <v>1.1399999999999999</v>
      </c>
      <c r="F26" s="33" t="s">
        <v>18</v>
      </c>
      <c r="G26" s="42">
        <v>1</v>
      </c>
      <c r="H26" s="35" t="s">
        <v>17</v>
      </c>
      <c r="I26" s="36" t="e">
        <f t="shared" si="0"/>
        <v>#VALUE!</v>
      </c>
      <c r="J26" s="37" t="s">
        <v>17</v>
      </c>
      <c r="K26" s="38"/>
      <c r="L26" s="39"/>
      <c r="M26" s="3" t="s">
        <v>17</v>
      </c>
    </row>
    <row r="27" spans="1:13" ht="15.75" customHeight="1">
      <c r="A27" s="8"/>
      <c r="B27" s="9"/>
      <c r="C27" s="10"/>
      <c r="D27" s="10"/>
      <c r="E27" s="9"/>
      <c r="F27" s="9"/>
      <c r="G27" s="9"/>
      <c r="H27" s="10"/>
      <c r="I27" s="10"/>
      <c r="J27" s="10"/>
      <c r="K27" s="10"/>
      <c r="L27" s="10"/>
      <c r="M27" s="10"/>
    </row>
    <row r="28" spans="1:13" ht="15.75" customHeight="1">
      <c r="A28" s="47" t="s">
        <v>20</v>
      </c>
      <c r="B28" s="48"/>
      <c r="C28" s="48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5.75" customHeight="1">
      <c r="A30" s="47" t="s">
        <v>21</v>
      </c>
      <c r="B30" s="48"/>
      <c r="C30" s="48"/>
      <c r="D30" s="51" t="s">
        <v>17</v>
      </c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 customHeight="1">
      <c r="A31" s="52" t="s">
        <v>17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5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ht="15.7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ht="15.75" customHeight="1">
      <c r="A35" s="47" t="s">
        <v>22</v>
      </c>
      <c r="B35" s="48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1:13" ht="15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5.75" customHeight="1">
      <c r="A38" s="8"/>
      <c r="B38" s="9"/>
      <c r="C38" s="9"/>
      <c r="D38" s="9"/>
      <c r="E38" s="9"/>
      <c r="F38" s="9"/>
      <c r="G38" s="9"/>
      <c r="H38" s="9"/>
      <c r="I38" s="49" t="s">
        <v>23</v>
      </c>
      <c r="J38" s="9"/>
      <c r="K38" s="9"/>
      <c r="L38" s="54"/>
      <c r="M38" s="54"/>
    </row>
  </sheetData>
  <mergeCells count="29">
    <mergeCell ref="G6:M6"/>
    <mergeCell ref="H8:I8"/>
    <mergeCell ref="L8:M8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D28:M28"/>
    <mergeCell ref="A29:M29"/>
    <mergeCell ref="D35:M35"/>
    <mergeCell ref="A36:M36"/>
    <mergeCell ref="A37:M37"/>
    <mergeCell ref="L38:M38"/>
    <mergeCell ref="D30:M30"/>
    <mergeCell ref="A31:M31"/>
    <mergeCell ref="A32:M32"/>
    <mergeCell ref="A33:M33"/>
    <mergeCell ref="A34:M3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Kval A</vt:lpstr>
      <vt:lpstr>Kval B</vt:lpstr>
      <vt:lpstr>Lopp 1</vt:lpstr>
      <vt:lpstr>Lopp 2</vt:lpstr>
      <vt:lpstr>Lopp 3</vt:lpstr>
      <vt:lpstr>Lopp 4</vt:lpstr>
      <vt:lpstr>Lopp 5</vt:lpstr>
      <vt:lpstr>Lopp 6</vt:lpstr>
      <vt:lpstr>Lopp 7</vt:lpstr>
      <vt:lpstr>Lopp 8</vt:lpstr>
      <vt:lpstr>Lopp 9</vt:lpstr>
      <vt:lpstr>Lopp 10</vt:lpstr>
      <vt:lpstr>Lopp 11</vt:lpstr>
      <vt:lpstr>Lopp 12</vt:lpstr>
      <vt:lpstr>Lopp 13</vt:lpstr>
      <vt:lpstr>Lopp 14</vt:lpstr>
      <vt:lpstr>Lopp 15</vt:lpstr>
      <vt:lpstr>Lopp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IBM_USER</dc:creator>
  <cp:lastModifiedBy>Ann Nogerius</cp:lastModifiedBy>
  <cp:revision>0</cp:revision>
  <dcterms:created xsi:type="dcterms:W3CDTF">2006-04-07T18:52:28Z</dcterms:created>
  <dcterms:modified xsi:type="dcterms:W3CDTF">2019-03-30T16:36:51Z</dcterms:modified>
  <dc:language>sv-SE</dc:language>
</cp:coreProperties>
</file>